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Totals" sheetId="1" r:id="rId1"/>
    <sheet name="Region1" sheetId="2" r:id="rId2"/>
    <sheet name="Region2" sheetId="3" r:id="rId3"/>
    <sheet name="Region3" sheetId="4" r:id="rId4"/>
    <sheet name="Region4" sheetId="5" r:id="rId5"/>
    <sheet name="Region5" sheetId="6" r:id="rId6"/>
    <sheet name="Region6" sheetId="7" r:id="rId7"/>
    <sheet name="Region7" sheetId="8" r:id="rId8"/>
    <sheet name="Region8" sheetId="9" r:id="rId9"/>
    <sheet name="Region9" sheetId="10" r:id="rId10"/>
    <sheet name="Region10" sheetId="11" r:id="rId11"/>
    <sheet name="ChangeLog" sheetId="12" r:id="rId12"/>
  </sheets>
  <definedNames>
    <definedName name="_xlnm.Print_Area" localSheetId="1">'Region1'!$A$1:$AJ$60</definedName>
    <definedName name="_xlnm.Print_Area" localSheetId="10">'Region10'!$A$1:$AJ$60</definedName>
    <definedName name="_xlnm.Print_Area" localSheetId="2">'Region2'!$A$1:$AJ$60</definedName>
    <definedName name="_xlnm.Print_Area" localSheetId="3">'Region3'!$A$1:$AJ$60</definedName>
    <definedName name="_xlnm.Print_Area" localSheetId="4">'Region4'!$A$1:$AJ$60</definedName>
    <definedName name="_xlnm.Print_Area" localSheetId="5">'Region5'!$A$1:$AJ$60</definedName>
    <definedName name="_xlnm.Print_Area" localSheetId="6">'Region6'!$A$1:$AJ$60</definedName>
    <definedName name="_xlnm.Print_Area" localSheetId="7">'Region7'!$A$1:$AJ$60</definedName>
    <definedName name="_xlnm.Print_Area" localSheetId="8">'Region8'!$A$1:$AJ$60</definedName>
    <definedName name="_xlnm.Print_Area" localSheetId="9">'Region9'!$A$1:$AJ$60</definedName>
    <definedName name="_xlnm.Print_Area" localSheetId="0">'Totals'!$A$1:$AJ$60</definedName>
    <definedName name="_xlnm.Print_Titles" localSheetId="1">'Region1'!$A:$A</definedName>
    <definedName name="_xlnm.Print_Titles" localSheetId="10">'Region10'!$A:$A</definedName>
    <definedName name="_xlnm.Print_Titles" localSheetId="2">'Region2'!$A:$A</definedName>
    <definedName name="_xlnm.Print_Titles" localSheetId="3">'Region3'!$A:$A</definedName>
    <definedName name="_xlnm.Print_Titles" localSheetId="4">'Region4'!$A:$A</definedName>
    <definedName name="_xlnm.Print_Titles" localSheetId="5">'Region5'!$A:$A</definedName>
    <definedName name="_xlnm.Print_Titles" localSheetId="6">'Region6'!$A:$A</definedName>
    <definedName name="_xlnm.Print_Titles" localSheetId="7">'Region7'!$A:$A</definedName>
    <definedName name="_xlnm.Print_Titles" localSheetId="8">'Region8'!$A:$A</definedName>
    <definedName name="_xlnm.Print_Titles" localSheetId="9">'Region9'!$A:$A</definedName>
    <definedName name="_xlnm.Print_Titles" localSheetId="0">'Totals'!$A:$A</definedName>
  </definedNames>
  <calcPr fullCalcOnLoad="1"/>
</workbook>
</file>

<file path=xl/sharedStrings.xml><?xml version="1.0" encoding="utf-8"?>
<sst xmlns="http://schemas.openxmlformats.org/spreadsheetml/2006/main" count="696" uniqueCount="70">
  <si>
    <t>Year</t>
  </si>
  <si>
    <t>Species</t>
  </si>
  <si>
    <t>Loon, Red-throated</t>
  </si>
  <si>
    <t xml:space="preserve">     Common</t>
  </si>
  <si>
    <t xml:space="preserve">     Yellow-billed</t>
  </si>
  <si>
    <t>Grebe, Pied-billed</t>
  </si>
  <si>
    <t xml:space="preserve">     Horned</t>
  </si>
  <si>
    <t xml:space="preserve">     Red-necked</t>
  </si>
  <si>
    <t xml:space="preserve">     Eared</t>
  </si>
  <si>
    <t>Cormorant, D.-crested</t>
  </si>
  <si>
    <t xml:space="preserve">     Great</t>
  </si>
  <si>
    <t xml:space="preserve">     not to species</t>
  </si>
  <si>
    <t>Goose, White-fronted</t>
  </si>
  <si>
    <t xml:space="preserve">     Blue</t>
  </si>
  <si>
    <t xml:space="preserve">     Snow</t>
  </si>
  <si>
    <t xml:space="preserve">     Canada</t>
  </si>
  <si>
    <t>Brant</t>
  </si>
  <si>
    <t>Swan, Mute</t>
  </si>
  <si>
    <t xml:space="preserve">     Trumpeter</t>
  </si>
  <si>
    <t xml:space="preserve">     Tundra</t>
  </si>
  <si>
    <t>Wood Duck</t>
  </si>
  <si>
    <t>Gadwall</t>
  </si>
  <si>
    <t>Wigeon, Eurasian</t>
  </si>
  <si>
    <t xml:space="preserve">     American</t>
  </si>
  <si>
    <t>Am. Black Duck</t>
  </si>
  <si>
    <t>Mallard</t>
  </si>
  <si>
    <t>Mallard X Black</t>
  </si>
  <si>
    <t>Blue-winged Teal</t>
  </si>
  <si>
    <t>Northern Shoveler</t>
  </si>
  <si>
    <t>Northern Pintail</t>
  </si>
  <si>
    <t>Green-winged Teal</t>
  </si>
  <si>
    <t>Canvasback</t>
  </si>
  <si>
    <t>Redhead</t>
  </si>
  <si>
    <t>Ring-necked Duck</t>
  </si>
  <si>
    <t>Tufted Duck</t>
  </si>
  <si>
    <t>Scaup, Greater</t>
  </si>
  <si>
    <t xml:space="preserve">     Lesser</t>
  </si>
  <si>
    <t>Eider, King</t>
  </si>
  <si>
    <t>Harlequin Duck</t>
  </si>
  <si>
    <t>Scoter, Surf</t>
  </si>
  <si>
    <t xml:space="preserve">     White-winged</t>
  </si>
  <si>
    <t xml:space="preserve">     Black</t>
  </si>
  <si>
    <t>Long-tailed Duck</t>
  </si>
  <si>
    <t>Bufflehead</t>
  </si>
  <si>
    <t>Goldeneye, Common</t>
  </si>
  <si>
    <t xml:space="preserve">     Barrow's</t>
  </si>
  <si>
    <t>Merganser, Hooded</t>
  </si>
  <si>
    <t xml:space="preserve">     Red-breasted</t>
  </si>
  <si>
    <t>Ruddy Duck</t>
  </si>
  <si>
    <t>American Coot</t>
  </si>
  <si>
    <t>Total</t>
  </si>
  <si>
    <t xml:space="preserve">     Ross's</t>
  </si>
  <si>
    <t>Avg '73-'00</t>
  </si>
  <si>
    <t>Sequence Number</t>
  </si>
  <si>
    <t>Changed 2003 R8 counts for Common Eider and Common Goldeneye per Bryan Swift</t>
  </si>
  <si>
    <t>Corrected formula for Average 1973-2003</t>
  </si>
  <si>
    <t>unidentified</t>
  </si>
  <si>
    <t>Avg '73-'04</t>
  </si>
  <si>
    <t>JWC Region 8, 1973-2004</t>
  </si>
  <si>
    <t>JWC Region 9,1973-2004</t>
  </si>
  <si>
    <t>JWC Region 10,1973-2004</t>
  </si>
  <si>
    <t>JWC Region 7,1973-2004</t>
  </si>
  <si>
    <t>JWC Region 6,1973-2004</t>
  </si>
  <si>
    <t>JWC Region 5,1973-2004</t>
  </si>
  <si>
    <t>JWC Region 4,1973-2004</t>
  </si>
  <si>
    <t>JWC Region 3,1973-2004</t>
  </si>
  <si>
    <t>JWC Region 2,1973-2004</t>
  </si>
  <si>
    <t>JWC Region 1,1973-2004</t>
  </si>
  <si>
    <t>JWC Totals 1973-2004</t>
  </si>
  <si>
    <t>Added 2004 numbers and changed headings as needed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</si>
</sst>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0"/>
      <color indexed="10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1" fontId="0" fillId="0" borderId="0" xfId="0" applyAlignment="1">
      <alignment/>
    </xf>
    <xf numFmtId="1" fontId="0" fillId="0" borderId="1" xfId="0" applyBorder="1" applyAlignment="1">
      <alignment/>
    </xf>
    <xf numFmtId="1" fontId="0" fillId="0" borderId="2" xfId="0" applyBorder="1" applyAlignment="1">
      <alignment/>
    </xf>
    <xf numFmtId="1" fontId="0" fillId="0" borderId="0" xfId="0" applyAlignment="1">
      <alignment horizontal="centerContinuous"/>
    </xf>
    <xf numFmtId="1" fontId="0" fillId="0" borderId="0" xfId="0" applyFont="1" applyAlignment="1">
      <alignment/>
    </xf>
    <xf numFmtId="1" fontId="0" fillId="0" borderId="0" xfId="0" applyFill="1" applyAlignment="1">
      <alignment/>
    </xf>
    <xf numFmtId="1" fontId="4" fillId="0" borderId="1" xfId="0" applyFont="1" applyBorder="1" applyAlignment="1">
      <alignment/>
    </xf>
    <xf numFmtId="1" fontId="0" fillId="0" borderId="0" xfId="0" applyFont="1" applyAlignment="1">
      <alignment wrapText="1"/>
    </xf>
    <xf numFmtId="1" fontId="0" fillId="0" borderId="0" xfId="0" applyFont="1" applyAlignment="1">
      <alignment horizontal="right" wrapText="1"/>
    </xf>
    <xf numFmtId="1" fontId="0" fillId="0" borderId="0" xfId="0" applyFont="1" applyAlignment="1">
      <alignment/>
    </xf>
    <xf numFmtId="3" fontId="0" fillId="0" borderId="0" xfId="0" applyNumberFormat="1" applyFont="1" applyAlignment="1">
      <alignment horizontal="right" wrapText="1"/>
    </xf>
    <xf numFmtId="1" fontId="0" fillId="0" borderId="0" xfId="0" applyFill="1" applyBorder="1" applyAlignment="1">
      <alignment/>
    </xf>
    <xf numFmtId="1" fontId="0" fillId="0" borderId="2" xfId="0" applyFont="1" applyBorder="1" applyAlignment="1">
      <alignment wrapText="1"/>
    </xf>
    <xf numFmtId="1" fontId="6" fillId="0" borderId="0" xfId="0" applyFont="1" applyAlignment="1">
      <alignment wrapText="1"/>
    </xf>
    <xf numFmtId="1" fontId="6" fillId="0" borderId="0" xfId="0" applyFont="1" applyAlignment="1">
      <alignment horizontal="right" wrapText="1"/>
    </xf>
    <xf numFmtId="1" fontId="0" fillId="0" borderId="0" xfId="0" applyFont="1" applyAlignment="1">
      <alignment horizontal="right" vertical="top" wrapText="1"/>
    </xf>
    <xf numFmtId="1" fontId="0" fillId="0" borderId="2" xfId="0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1" fontId="0" fillId="0" borderId="2" xfId="0" applyFont="1" applyBorder="1" applyAlignment="1">
      <alignment horizontal="right" vertical="top" wrapText="1"/>
    </xf>
    <xf numFmtId="1" fontId="0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1" fontId="0" fillId="0" borderId="0" xfId="0" applyBorder="1" applyAlignment="1">
      <alignment/>
    </xf>
    <xf numFmtId="1" fontId="0" fillId="0" borderId="2" xfId="0" applyBorder="1" applyAlignment="1">
      <alignment horizontal="right"/>
    </xf>
    <xf numFmtId="1" fontId="0" fillId="0" borderId="0" xfId="0" applyFont="1" applyFill="1" applyBorder="1" applyAlignment="1">
      <alignment/>
    </xf>
    <xf numFmtId="1" fontId="0" fillId="0" borderId="1" xfId="0" applyBorder="1" applyAlignment="1">
      <alignment horizontal="center"/>
    </xf>
    <xf numFmtId="1" fontId="0" fillId="0" borderId="0" xfId="0" applyAlignment="1">
      <alignment horizontal="center"/>
    </xf>
    <xf numFmtId="1" fontId="0" fillId="0" borderId="2" xfId="0" applyBorder="1" applyAlignment="1">
      <alignment horizontal="center"/>
    </xf>
    <xf numFmtId="1" fontId="0" fillId="0" borderId="1" xfId="0" applyFont="1" applyBorder="1" applyAlignment="1">
      <alignment/>
    </xf>
    <xf numFmtId="1" fontId="0" fillId="0" borderId="0" xfId="0" applyFont="1" applyAlignment="1">
      <alignment horizontal="centerContinuous"/>
    </xf>
    <xf numFmtId="1" fontId="0" fillId="0" borderId="2" xfId="0" applyFont="1" applyBorder="1" applyAlignment="1">
      <alignment/>
    </xf>
    <xf numFmtId="1" fontId="7" fillId="0" borderId="0" xfId="0" applyFont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3" fontId="7" fillId="0" borderId="2" xfId="0" applyNumberFormat="1" applyFont="1" applyBorder="1" applyAlignment="1">
      <alignment horizontal="right" wrapText="1"/>
    </xf>
    <xf numFmtId="1" fontId="0" fillId="0" borderId="0" xfId="0" applyFont="1" applyAlignment="1">
      <alignment/>
    </xf>
    <xf numFmtId="165" fontId="0" fillId="0" borderId="0" xfId="0" applyNumberFormat="1" applyAlignment="1">
      <alignment horizontal="center"/>
    </xf>
    <xf numFmtId="1" fontId="5" fillId="0" borderId="0" xfId="0" applyFon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1" fontId="0" fillId="2" borderId="0" xfId="0" applyFill="1" applyAlignment="1">
      <alignment/>
    </xf>
    <xf numFmtId="1" fontId="0" fillId="2" borderId="0" xfId="0" applyFill="1" applyAlignment="1">
      <alignment horizontal="center"/>
    </xf>
    <xf numFmtId="1" fontId="0" fillId="2" borderId="0" xfId="0" applyFont="1" applyFill="1" applyAlignment="1">
      <alignment/>
    </xf>
    <xf numFmtId="1" fontId="5" fillId="0" borderId="0" xfId="0" applyFont="1" applyAlignment="1">
      <alignment vertical="top" wrapText="1"/>
    </xf>
    <xf numFmtId="3" fontId="5" fillId="0" borderId="0" xfId="0" applyNumberFormat="1" applyFont="1" applyAlignment="1">
      <alignment horizontal="right" vertical="top" wrapText="1"/>
    </xf>
    <xf numFmtId="1" fontId="5" fillId="0" borderId="0" xfId="0" applyFont="1" applyAlignment="1">
      <alignment horizontal="right" vertical="top" wrapText="1"/>
    </xf>
    <xf numFmtId="1" fontId="0" fillId="0" borderId="0" xfId="0" applyFill="1" applyAlignment="1">
      <alignment horizontal="centerContinuous"/>
    </xf>
    <xf numFmtId="1" fontId="0" fillId="0" borderId="2" xfId="0" applyFill="1" applyBorder="1" applyAlignment="1">
      <alignment/>
    </xf>
    <xf numFmtId="1" fontId="0" fillId="0" borderId="2" xfId="0" applyFill="1" applyBorder="1" applyAlignment="1">
      <alignment horizontal="right"/>
    </xf>
    <xf numFmtId="1" fontId="0" fillId="0" borderId="0" xfId="0" applyFont="1" applyFill="1" applyAlignment="1">
      <alignment wrapText="1"/>
    </xf>
    <xf numFmtId="1" fontId="0" fillId="0" borderId="0" xfId="0" applyFont="1" applyFill="1" applyAlignment="1">
      <alignment horizontal="right" wrapText="1"/>
    </xf>
    <xf numFmtId="1" fontId="0" fillId="0" borderId="0" xfId="0" applyFont="1" applyFill="1" applyAlignment="1">
      <alignment horizontal="right" vertical="top" wrapText="1"/>
    </xf>
    <xf numFmtId="1" fontId="5" fillId="0" borderId="0" xfId="0" applyFont="1" applyFill="1" applyAlignment="1">
      <alignment vertical="top" wrapText="1"/>
    </xf>
    <xf numFmtId="3" fontId="0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Alignment="1">
      <alignment horizontal="right" vertical="top" wrapText="1"/>
    </xf>
    <xf numFmtId="1" fontId="5" fillId="0" borderId="0" xfId="0" applyFont="1" applyFill="1" applyAlignment="1">
      <alignment horizontal="right" vertical="top" wrapText="1"/>
    </xf>
    <xf numFmtId="1" fontId="0" fillId="0" borderId="0" xfId="0" applyFont="1" applyFill="1" applyAlignment="1">
      <alignment/>
    </xf>
    <xf numFmtId="3" fontId="0" fillId="0" borderId="2" xfId="0" applyNumberFormat="1" applyFont="1" applyFill="1" applyBorder="1" applyAlignment="1">
      <alignment horizontal="right" wrapText="1"/>
    </xf>
    <xf numFmtId="1" fontId="0" fillId="0" borderId="2" xfId="0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63"/>
  <sheetViews>
    <sheetView tabSelected="1" zoomScale="75" zoomScaleNormal="75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" sqref="C4"/>
    </sheetView>
  </sheetViews>
  <sheetFormatPr defaultColWidth="9.140625" defaultRowHeight="12.75"/>
  <cols>
    <col min="1" max="1" width="22.00390625" style="0" customWidth="1"/>
    <col min="2" max="2" width="16.421875" style="26" hidden="1" customWidth="1"/>
    <col min="32" max="32" width="9.140625" style="34" customWidth="1"/>
    <col min="35" max="36" width="11.00390625" style="0" customWidth="1"/>
    <col min="38" max="38" width="33.8515625" style="0" customWidth="1"/>
  </cols>
  <sheetData>
    <row r="1" spans="1:36" ht="13.5" thickBot="1">
      <c r="A1" s="1" t="s">
        <v>68</v>
      </c>
      <c r="B1" s="2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8"/>
      <c r="AG1" s="1"/>
      <c r="AH1" s="1"/>
      <c r="AI1" s="1"/>
      <c r="AJ1" s="1"/>
    </row>
    <row r="2" spans="1:34" ht="13.5" thickTop="1">
      <c r="A2" t="str">
        <f>CONCATENATE("Last Updated  ",TEXT(MONTH(MAX(ChangeLog!A1:A10)),"00"),"/",TEXT(DAY(MAX(ChangeLog!A1:A10)),"00"),"/",TEXT(YEAR(MAX(ChangeLog!A1:A10)),"0"))</f>
        <v>Last Updated  04/13/2005</v>
      </c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29"/>
      <c r="AG2" s="3"/>
      <c r="AH2" s="3"/>
    </row>
    <row r="3" spans="1:49" ht="13.5" thickBot="1">
      <c r="A3" s="2" t="s">
        <v>1</v>
      </c>
      <c r="B3" s="27" t="s">
        <v>53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30">
        <v>2002</v>
      </c>
      <c r="AG3" s="2">
        <v>2003</v>
      </c>
      <c r="AH3" s="2">
        <v>2004</v>
      </c>
      <c r="AI3" s="23" t="s">
        <v>52</v>
      </c>
      <c r="AJ3" s="23" t="s">
        <v>57</v>
      </c>
      <c r="AL3" s="13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</row>
    <row r="4" spans="1:49" ht="12.75" customHeight="1">
      <c r="A4" t="s">
        <v>12</v>
      </c>
      <c r="B4" s="26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2</v>
      </c>
      <c r="AD4">
        <v>0</v>
      </c>
      <c r="AE4" s="8">
        <v>0</v>
      </c>
      <c r="AF4" s="31">
        <v>5</v>
      </c>
      <c r="AG4" s="8">
        <v>6</v>
      </c>
      <c r="AH4" s="36">
        <v>4</v>
      </c>
      <c r="AI4">
        <f>AVERAGE(C4:AD4)</f>
        <v>0.10714285714285714</v>
      </c>
      <c r="AJ4">
        <f>AVERAGE(C4:AH4)</f>
        <v>0.5625</v>
      </c>
      <c r="AL4" s="7"/>
      <c r="AN4" s="15"/>
      <c r="AO4" s="15"/>
      <c r="AP4" s="8"/>
      <c r="AQ4" s="15"/>
      <c r="AR4" s="15"/>
      <c r="AS4" s="15"/>
      <c r="AT4" s="15"/>
      <c r="AU4" s="15"/>
      <c r="AV4" s="15"/>
      <c r="AW4" s="8"/>
    </row>
    <row r="5" spans="1:38" ht="12.75" customHeight="1">
      <c r="A5" s="38" t="s">
        <v>13</v>
      </c>
      <c r="B5" s="26">
        <v>2</v>
      </c>
      <c r="C5">
        <v>0</v>
      </c>
      <c r="D5">
        <v>0</v>
      </c>
      <c r="E5">
        <v>2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 s="8">
        <v>0</v>
      </c>
      <c r="AF5" s="31">
        <v>0</v>
      </c>
      <c r="AG5" s="8">
        <v>0</v>
      </c>
      <c r="AH5">
        <v>0</v>
      </c>
      <c r="AI5">
        <f>AVERAGE(C5:AH5)</f>
        <v>0.09375</v>
      </c>
      <c r="AJ5">
        <f aca="true" t="shared" si="0" ref="AJ5:AJ58">AVERAGE(C5:AH5)</f>
        <v>0.09375</v>
      </c>
      <c r="AL5" s="7"/>
    </row>
    <row r="6" spans="1:49" ht="12.75" customHeight="1">
      <c r="A6" t="s">
        <v>14</v>
      </c>
      <c r="B6" s="26">
        <v>3</v>
      </c>
      <c r="C6">
        <v>12</v>
      </c>
      <c r="D6">
        <v>1</v>
      </c>
      <c r="E6">
        <v>8</v>
      </c>
      <c r="F6">
        <v>12</v>
      </c>
      <c r="G6">
        <v>9</v>
      </c>
      <c r="H6">
        <v>4</v>
      </c>
      <c r="I6">
        <v>12</v>
      </c>
      <c r="J6">
        <v>60</v>
      </c>
      <c r="K6">
        <v>58</v>
      </c>
      <c r="L6">
        <v>4</v>
      </c>
      <c r="M6">
        <v>5</v>
      </c>
      <c r="N6">
        <v>11</v>
      </c>
      <c r="O6">
        <v>28</v>
      </c>
      <c r="P6">
        <v>43</v>
      </c>
      <c r="Q6">
        <v>147</v>
      </c>
      <c r="R6">
        <v>31</v>
      </c>
      <c r="S6">
        <v>1056</v>
      </c>
      <c r="T6">
        <v>221</v>
      </c>
      <c r="U6">
        <v>544</v>
      </c>
      <c r="V6">
        <v>383</v>
      </c>
      <c r="W6">
        <v>323</v>
      </c>
      <c r="X6">
        <v>298</v>
      </c>
      <c r="Y6">
        <v>710</v>
      </c>
      <c r="Z6">
        <v>514</v>
      </c>
      <c r="AA6">
        <v>237</v>
      </c>
      <c r="AB6">
        <v>817</v>
      </c>
      <c r="AC6">
        <v>1544</v>
      </c>
      <c r="AD6">
        <v>937</v>
      </c>
      <c r="AE6" s="8">
        <v>28</v>
      </c>
      <c r="AF6" s="32">
        <v>1069</v>
      </c>
      <c r="AG6" s="8">
        <v>11</v>
      </c>
      <c r="AH6" s="36">
        <v>144</v>
      </c>
      <c r="AI6">
        <f aca="true" t="shared" si="1" ref="AI6:AI44">AVERAGE(C6:AD6)</f>
        <v>286.75</v>
      </c>
      <c r="AJ6">
        <f t="shared" si="0"/>
        <v>290.03125</v>
      </c>
      <c r="AL6" s="7"/>
      <c r="AN6" s="15"/>
      <c r="AO6" s="15"/>
      <c r="AP6" s="8"/>
      <c r="AQ6" s="15"/>
      <c r="AR6" s="15"/>
      <c r="AS6" s="15"/>
      <c r="AT6" s="15"/>
      <c r="AU6" s="15"/>
      <c r="AV6" s="15"/>
      <c r="AW6" s="8"/>
    </row>
    <row r="7" spans="1:49" ht="12.75" customHeight="1">
      <c r="A7" s="38" t="s">
        <v>51</v>
      </c>
      <c r="B7" s="26">
        <v>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 s="8">
        <v>0</v>
      </c>
      <c r="AF7" s="31">
        <v>0</v>
      </c>
      <c r="AG7" s="8">
        <v>1</v>
      </c>
      <c r="AH7">
        <v>0</v>
      </c>
      <c r="AI7">
        <f t="shared" si="1"/>
        <v>0</v>
      </c>
      <c r="AJ7">
        <f t="shared" si="0"/>
        <v>0.03125</v>
      </c>
      <c r="AL7" s="7"/>
      <c r="AN7" s="15"/>
      <c r="AO7" s="15"/>
      <c r="AP7" s="8"/>
      <c r="AQ7" s="15"/>
      <c r="AR7" s="15"/>
      <c r="AS7" s="15"/>
      <c r="AT7" s="15"/>
      <c r="AU7" s="15"/>
      <c r="AV7" s="15"/>
      <c r="AW7" s="8"/>
    </row>
    <row r="8" spans="1:49" ht="12.75">
      <c r="A8" t="s">
        <v>15</v>
      </c>
      <c r="B8" s="26">
        <v>5</v>
      </c>
      <c r="C8">
        <v>16331</v>
      </c>
      <c r="D8">
        <v>6982</v>
      </c>
      <c r="E8">
        <v>20574</v>
      </c>
      <c r="F8">
        <v>15651</v>
      </c>
      <c r="G8">
        <v>12105</v>
      </c>
      <c r="H8">
        <v>13940</v>
      </c>
      <c r="I8">
        <v>32373</v>
      </c>
      <c r="J8">
        <v>67046</v>
      </c>
      <c r="K8">
        <v>21843</v>
      </c>
      <c r="L8">
        <v>36926</v>
      </c>
      <c r="M8">
        <v>40727</v>
      </c>
      <c r="N8">
        <v>47565</v>
      </c>
      <c r="O8">
        <v>48839</v>
      </c>
      <c r="P8">
        <v>87555</v>
      </c>
      <c r="Q8">
        <v>63152</v>
      </c>
      <c r="R8">
        <v>67301</v>
      </c>
      <c r="S8">
        <v>94006</v>
      </c>
      <c r="T8">
        <v>139333</v>
      </c>
      <c r="U8">
        <v>129248</v>
      </c>
      <c r="V8">
        <v>138010</v>
      </c>
      <c r="W8">
        <v>81152</v>
      </c>
      <c r="X8">
        <v>72587</v>
      </c>
      <c r="Y8">
        <v>95631</v>
      </c>
      <c r="Z8">
        <v>58162</v>
      </c>
      <c r="AA8">
        <v>137646</v>
      </c>
      <c r="AB8">
        <v>129141</v>
      </c>
      <c r="AC8">
        <v>108027</v>
      </c>
      <c r="AD8">
        <v>163000</v>
      </c>
      <c r="AE8" s="10">
        <v>122223</v>
      </c>
      <c r="AF8" s="32">
        <v>211191</v>
      </c>
      <c r="AG8" s="10">
        <v>111988</v>
      </c>
      <c r="AH8" s="37">
        <v>156960</v>
      </c>
      <c r="AI8">
        <f t="shared" si="1"/>
        <v>69459.03571428571</v>
      </c>
      <c r="AJ8">
        <f t="shared" si="0"/>
        <v>79600.46875</v>
      </c>
      <c r="AL8" s="7"/>
      <c r="AN8" s="15"/>
      <c r="AO8" s="15"/>
      <c r="AP8" s="8"/>
      <c r="AQ8" s="15"/>
      <c r="AR8" s="15"/>
      <c r="AS8" s="15"/>
      <c r="AT8" s="15"/>
      <c r="AU8" s="15"/>
      <c r="AV8" s="15"/>
      <c r="AW8" s="10"/>
    </row>
    <row r="9" spans="1:49" ht="12.75" customHeight="1">
      <c r="A9" t="s">
        <v>16</v>
      </c>
      <c r="B9" s="26">
        <v>6</v>
      </c>
      <c r="C9">
        <v>3617</v>
      </c>
      <c r="D9">
        <v>12251</v>
      </c>
      <c r="E9">
        <v>16305</v>
      </c>
      <c r="F9">
        <v>9268</v>
      </c>
      <c r="G9">
        <v>3439</v>
      </c>
      <c r="H9">
        <v>3218</v>
      </c>
      <c r="I9">
        <v>17677</v>
      </c>
      <c r="J9">
        <v>14218</v>
      </c>
      <c r="K9">
        <v>14218</v>
      </c>
      <c r="L9">
        <v>10717</v>
      </c>
      <c r="M9">
        <v>20428</v>
      </c>
      <c r="N9">
        <v>6138</v>
      </c>
      <c r="O9">
        <v>16402</v>
      </c>
      <c r="P9">
        <v>7603</v>
      </c>
      <c r="Q9">
        <v>15054</v>
      </c>
      <c r="R9">
        <v>19142</v>
      </c>
      <c r="S9">
        <v>20564</v>
      </c>
      <c r="T9">
        <v>14391</v>
      </c>
      <c r="U9">
        <v>21086</v>
      </c>
      <c r="V9">
        <v>22774</v>
      </c>
      <c r="W9">
        <v>26377</v>
      </c>
      <c r="X9">
        <v>17778</v>
      </c>
      <c r="Y9">
        <v>15693</v>
      </c>
      <c r="Z9">
        <v>12791</v>
      </c>
      <c r="AA9">
        <v>12936</v>
      </c>
      <c r="AB9">
        <v>31592</v>
      </c>
      <c r="AC9">
        <v>26700</v>
      </c>
      <c r="AD9">
        <v>10687</v>
      </c>
      <c r="AE9" s="10">
        <v>8038</v>
      </c>
      <c r="AF9" s="32">
        <v>18101</v>
      </c>
      <c r="AG9" s="10">
        <v>15304</v>
      </c>
      <c r="AH9" s="37">
        <v>10553</v>
      </c>
      <c r="AI9">
        <f t="shared" si="1"/>
        <v>15109.42857142857</v>
      </c>
      <c r="AJ9">
        <f t="shared" si="0"/>
        <v>14845.625</v>
      </c>
      <c r="AL9" s="7"/>
      <c r="AN9" s="15"/>
      <c r="AO9" s="15"/>
      <c r="AP9" s="8"/>
      <c r="AQ9" s="15"/>
      <c r="AR9" s="15"/>
      <c r="AS9" s="15"/>
      <c r="AT9" s="15"/>
      <c r="AU9" s="15"/>
      <c r="AV9" s="15"/>
      <c r="AW9" s="10"/>
    </row>
    <row r="10" spans="1:49" ht="12.75" customHeight="1">
      <c r="A10" t="s">
        <v>17</v>
      </c>
      <c r="B10" s="26">
        <v>7</v>
      </c>
      <c r="C10">
        <v>579</v>
      </c>
      <c r="D10">
        <v>466</v>
      </c>
      <c r="E10">
        <v>658</v>
      </c>
      <c r="F10">
        <v>667</v>
      </c>
      <c r="G10">
        <v>475</v>
      </c>
      <c r="H10">
        <v>412</v>
      </c>
      <c r="I10">
        <v>865</v>
      </c>
      <c r="J10">
        <v>899</v>
      </c>
      <c r="K10">
        <v>754</v>
      </c>
      <c r="L10">
        <v>791</v>
      </c>
      <c r="M10">
        <v>782</v>
      </c>
      <c r="N10">
        <v>960</v>
      </c>
      <c r="O10">
        <v>1063</v>
      </c>
      <c r="P10">
        <v>1555</v>
      </c>
      <c r="Q10">
        <v>1573</v>
      </c>
      <c r="R10">
        <v>1909</v>
      </c>
      <c r="S10">
        <v>1370</v>
      </c>
      <c r="T10">
        <v>1091</v>
      </c>
      <c r="U10">
        <v>1764</v>
      </c>
      <c r="V10">
        <v>2296</v>
      </c>
      <c r="W10">
        <v>2169</v>
      </c>
      <c r="X10">
        <v>1410</v>
      </c>
      <c r="Y10">
        <v>1594</v>
      </c>
      <c r="Z10">
        <v>1353</v>
      </c>
      <c r="AA10">
        <v>1454</v>
      </c>
      <c r="AB10">
        <v>1637</v>
      </c>
      <c r="AC10">
        <v>1871</v>
      </c>
      <c r="AD10">
        <v>1706</v>
      </c>
      <c r="AE10" s="10">
        <v>1684</v>
      </c>
      <c r="AF10" s="32">
        <v>2010</v>
      </c>
      <c r="AG10" s="10">
        <v>1749</v>
      </c>
      <c r="AH10" s="37">
        <v>1667</v>
      </c>
      <c r="AI10">
        <f t="shared" si="1"/>
        <v>1218.6785714285713</v>
      </c>
      <c r="AJ10">
        <f t="shared" si="0"/>
        <v>1288.53125</v>
      </c>
      <c r="AL10" s="7"/>
      <c r="AN10" s="15"/>
      <c r="AO10" s="15"/>
      <c r="AP10" s="8"/>
      <c r="AQ10" s="15"/>
      <c r="AR10" s="15"/>
      <c r="AS10" s="15"/>
      <c r="AT10" s="15"/>
      <c r="AU10" s="15"/>
      <c r="AV10" s="15"/>
      <c r="AW10" s="10"/>
    </row>
    <row r="11" spans="1:49" ht="12.75" customHeight="1">
      <c r="A11" t="s">
        <v>18</v>
      </c>
      <c r="B11" s="26">
        <v>8</v>
      </c>
      <c r="C11">
        <v>0</v>
      </c>
      <c r="D11">
        <v>0</v>
      </c>
      <c r="E11">
        <v>0</v>
      </c>
      <c r="F11">
        <v>0</v>
      </c>
      <c r="G11" s="5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11</v>
      </c>
      <c r="AD11">
        <v>2</v>
      </c>
      <c r="AE11" s="8">
        <v>2</v>
      </c>
      <c r="AF11" s="31">
        <v>4</v>
      </c>
      <c r="AG11" s="8">
        <v>2</v>
      </c>
      <c r="AH11" s="36">
        <v>4</v>
      </c>
      <c r="AI11">
        <f t="shared" si="1"/>
        <v>0.4642857142857143</v>
      </c>
      <c r="AJ11">
        <f t="shared" si="0"/>
        <v>0.78125</v>
      </c>
      <c r="AL11" s="7"/>
      <c r="AN11" s="15"/>
      <c r="AO11" s="15"/>
      <c r="AP11" s="8"/>
      <c r="AQ11" s="15"/>
      <c r="AR11" s="15"/>
      <c r="AS11" s="15"/>
      <c r="AT11" s="15"/>
      <c r="AU11" s="15"/>
      <c r="AV11" s="15"/>
      <c r="AW11" s="8"/>
    </row>
    <row r="12" spans="1:49" ht="12.75" customHeight="1">
      <c r="A12" t="s">
        <v>19</v>
      </c>
      <c r="B12" s="26">
        <v>9</v>
      </c>
      <c r="C12">
        <v>9</v>
      </c>
      <c r="D12">
        <v>4</v>
      </c>
      <c r="E12">
        <v>35</v>
      </c>
      <c r="F12">
        <v>13</v>
      </c>
      <c r="G12">
        <v>0</v>
      </c>
      <c r="H12">
        <v>6</v>
      </c>
      <c r="I12">
        <v>6</v>
      </c>
      <c r="J12">
        <v>55</v>
      </c>
      <c r="K12">
        <v>1</v>
      </c>
      <c r="L12">
        <v>0</v>
      </c>
      <c r="M12">
        <v>28</v>
      </c>
      <c r="N12">
        <v>10</v>
      </c>
      <c r="O12">
        <v>20</v>
      </c>
      <c r="P12">
        <v>2</v>
      </c>
      <c r="Q12">
        <v>25</v>
      </c>
      <c r="R12">
        <v>61</v>
      </c>
      <c r="S12">
        <v>4</v>
      </c>
      <c r="T12">
        <v>5</v>
      </c>
      <c r="U12">
        <v>22</v>
      </c>
      <c r="V12">
        <v>14</v>
      </c>
      <c r="W12">
        <v>86</v>
      </c>
      <c r="X12">
        <v>7</v>
      </c>
      <c r="Y12">
        <v>199</v>
      </c>
      <c r="Z12">
        <v>51</v>
      </c>
      <c r="AA12">
        <v>114</v>
      </c>
      <c r="AB12">
        <v>39</v>
      </c>
      <c r="AC12">
        <v>240</v>
      </c>
      <c r="AD12">
        <v>294</v>
      </c>
      <c r="AE12" s="8">
        <v>253</v>
      </c>
      <c r="AF12" s="31">
        <v>896</v>
      </c>
      <c r="AG12" s="8">
        <v>269</v>
      </c>
      <c r="AH12" s="36">
        <v>661</v>
      </c>
      <c r="AI12">
        <f t="shared" si="1"/>
        <v>48.214285714285715</v>
      </c>
      <c r="AJ12">
        <f t="shared" si="0"/>
        <v>107.15625</v>
      </c>
      <c r="AL12" s="7"/>
      <c r="AN12" s="15"/>
      <c r="AO12" s="15"/>
      <c r="AP12" s="8"/>
      <c r="AQ12" s="15"/>
      <c r="AR12" s="15"/>
      <c r="AS12" s="15"/>
      <c r="AT12" s="15"/>
      <c r="AU12" s="15"/>
      <c r="AV12" s="15"/>
      <c r="AW12" s="8"/>
    </row>
    <row r="13" spans="1:49" ht="12.75" customHeight="1">
      <c r="A13" t="s">
        <v>20</v>
      </c>
      <c r="B13" s="26">
        <v>10</v>
      </c>
      <c r="C13">
        <v>15</v>
      </c>
      <c r="D13">
        <v>18</v>
      </c>
      <c r="E13">
        <v>63</v>
      </c>
      <c r="F13">
        <v>25</v>
      </c>
      <c r="G13">
        <v>10</v>
      </c>
      <c r="H13">
        <v>9</v>
      </c>
      <c r="I13">
        <v>44</v>
      </c>
      <c r="J13">
        <v>27</v>
      </c>
      <c r="K13">
        <v>30</v>
      </c>
      <c r="L13">
        <v>23</v>
      </c>
      <c r="M13">
        <v>31</v>
      </c>
      <c r="N13">
        <v>12</v>
      </c>
      <c r="O13">
        <v>31</v>
      </c>
      <c r="P13">
        <v>27</v>
      </c>
      <c r="Q13">
        <v>21</v>
      </c>
      <c r="R13">
        <v>85</v>
      </c>
      <c r="S13">
        <v>77</v>
      </c>
      <c r="T13">
        <v>61</v>
      </c>
      <c r="U13">
        <v>88</v>
      </c>
      <c r="V13">
        <v>108</v>
      </c>
      <c r="W13">
        <v>13</v>
      </c>
      <c r="X13">
        <v>15</v>
      </c>
      <c r="Y13">
        <v>22</v>
      </c>
      <c r="Z13">
        <v>33</v>
      </c>
      <c r="AA13">
        <v>23</v>
      </c>
      <c r="AB13">
        <v>16</v>
      </c>
      <c r="AC13">
        <v>23</v>
      </c>
      <c r="AD13">
        <v>31</v>
      </c>
      <c r="AE13" s="8">
        <v>72</v>
      </c>
      <c r="AF13" s="31">
        <v>93</v>
      </c>
      <c r="AG13" s="8">
        <v>43</v>
      </c>
      <c r="AH13" s="36">
        <v>23</v>
      </c>
      <c r="AI13">
        <f t="shared" si="1"/>
        <v>35.035714285714285</v>
      </c>
      <c r="AJ13">
        <f t="shared" si="0"/>
        <v>37.875</v>
      </c>
      <c r="AL13" s="7"/>
      <c r="AN13" s="15"/>
      <c r="AO13" s="15"/>
      <c r="AP13" s="8"/>
      <c r="AQ13" s="15"/>
      <c r="AR13" s="15"/>
      <c r="AS13" s="15"/>
      <c r="AT13" s="15"/>
      <c r="AU13" s="15"/>
      <c r="AV13" s="15"/>
      <c r="AW13" s="8"/>
    </row>
    <row r="14" spans="1:49" ht="12.75" customHeight="1">
      <c r="A14" t="s">
        <v>21</v>
      </c>
      <c r="B14" s="26">
        <v>11</v>
      </c>
      <c r="C14">
        <v>377</v>
      </c>
      <c r="D14">
        <v>391</v>
      </c>
      <c r="E14">
        <v>987</v>
      </c>
      <c r="F14">
        <v>678</v>
      </c>
      <c r="G14">
        <v>480</v>
      </c>
      <c r="H14">
        <v>388</v>
      </c>
      <c r="I14">
        <v>526</v>
      </c>
      <c r="J14">
        <v>1032</v>
      </c>
      <c r="K14">
        <v>1000</v>
      </c>
      <c r="L14">
        <v>334</v>
      </c>
      <c r="M14">
        <v>783</v>
      </c>
      <c r="N14">
        <v>626</v>
      </c>
      <c r="O14">
        <v>682</v>
      </c>
      <c r="P14">
        <v>671</v>
      </c>
      <c r="Q14">
        <v>940</v>
      </c>
      <c r="R14">
        <v>627</v>
      </c>
      <c r="S14">
        <v>711</v>
      </c>
      <c r="T14">
        <v>375</v>
      </c>
      <c r="U14">
        <v>783</v>
      </c>
      <c r="V14">
        <v>1813</v>
      </c>
      <c r="W14">
        <v>1566</v>
      </c>
      <c r="X14">
        <v>1233</v>
      </c>
      <c r="Y14">
        <v>1468</v>
      </c>
      <c r="Z14">
        <v>941</v>
      </c>
      <c r="AA14">
        <v>1174</v>
      </c>
      <c r="AB14">
        <v>1467</v>
      </c>
      <c r="AC14">
        <v>1842</v>
      </c>
      <c r="AD14">
        <v>1425</v>
      </c>
      <c r="AE14" s="10">
        <v>1517</v>
      </c>
      <c r="AF14" s="32">
        <v>2900</v>
      </c>
      <c r="AG14" s="10">
        <v>1113</v>
      </c>
      <c r="AH14" s="37">
        <v>1387</v>
      </c>
      <c r="AI14">
        <f t="shared" si="1"/>
        <v>904.2857142857143</v>
      </c>
      <c r="AJ14">
        <f t="shared" si="0"/>
        <v>1007.40625</v>
      </c>
      <c r="AL14" s="7"/>
      <c r="AN14" s="15"/>
      <c r="AO14" s="15"/>
      <c r="AP14" s="8"/>
      <c r="AQ14" s="15"/>
      <c r="AR14" s="15"/>
      <c r="AS14" s="15"/>
      <c r="AT14" s="15"/>
      <c r="AU14" s="15"/>
      <c r="AV14" s="15"/>
      <c r="AW14" s="10"/>
    </row>
    <row r="15" spans="1:49" ht="12.75" customHeight="1">
      <c r="A15" t="s">
        <v>22</v>
      </c>
      <c r="B15" s="26">
        <v>12</v>
      </c>
      <c r="C15">
        <v>0</v>
      </c>
      <c r="D15">
        <v>0</v>
      </c>
      <c r="E15">
        <v>1</v>
      </c>
      <c r="F15">
        <v>2</v>
      </c>
      <c r="G15">
        <v>0</v>
      </c>
      <c r="H15">
        <v>0</v>
      </c>
      <c r="I15">
        <v>1</v>
      </c>
      <c r="J15">
        <v>1</v>
      </c>
      <c r="K15">
        <v>1</v>
      </c>
      <c r="L15">
        <v>0</v>
      </c>
      <c r="M15">
        <v>4</v>
      </c>
      <c r="N15">
        <v>0</v>
      </c>
      <c r="O15">
        <v>3</v>
      </c>
      <c r="P15">
        <v>4</v>
      </c>
      <c r="Q15">
        <v>3</v>
      </c>
      <c r="R15">
        <v>1</v>
      </c>
      <c r="S15">
        <v>1</v>
      </c>
      <c r="T15">
        <v>3</v>
      </c>
      <c r="U15">
        <v>2</v>
      </c>
      <c r="V15">
        <v>10</v>
      </c>
      <c r="W15">
        <v>7</v>
      </c>
      <c r="X15">
        <v>5</v>
      </c>
      <c r="Y15">
        <v>6</v>
      </c>
      <c r="Z15">
        <v>2</v>
      </c>
      <c r="AA15">
        <v>4</v>
      </c>
      <c r="AB15">
        <v>1</v>
      </c>
      <c r="AC15">
        <v>9</v>
      </c>
      <c r="AD15">
        <v>3</v>
      </c>
      <c r="AE15" s="8">
        <v>1</v>
      </c>
      <c r="AF15" s="31">
        <v>2</v>
      </c>
      <c r="AG15" s="8">
        <v>4</v>
      </c>
      <c r="AH15" s="36">
        <v>3</v>
      </c>
      <c r="AI15">
        <f t="shared" si="1"/>
        <v>2.642857142857143</v>
      </c>
      <c r="AJ15">
        <f t="shared" si="0"/>
        <v>2.625</v>
      </c>
      <c r="AL15" s="7"/>
      <c r="AN15" s="15"/>
      <c r="AO15" s="15"/>
      <c r="AP15" s="8"/>
      <c r="AQ15" s="15"/>
      <c r="AR15" s="15"/>
      <c r="AS15" s="15"/>
      <c r="AT15" s="15"/>
      <c r="AU15" s="15"/>
      <c r="AV15" s="15"/>
      <c r="AW15" s="8"/>
    </row>
    <row r="16" spans="1:49" ht="12.75" customHeight="1">
      <c r="A16" t="s">
        <v>23</v>
      </c>
      <c r="B16" s="26">
        <v>13</v>
      </c>
      <c r="C16">
        <v>1783</v>
      </c>
      <c r="D16">
        <v>2762</v>
      </c>
      <c r="E16">
        <v>2213</v>
      </c>
      <c r="F16">
        <v>3207</v>
      </c>
      <c r="G16">
        <v>1271</v>
      </c>
      <c r="H16">
        <v>1992</v>
      </c>
      <c r="I16">
        <v>2378</v>
      </c>
      <c r="J16">
        <v>2100</v>
      </c>
      <c r="K16">
        <v>1887</v>
      </c>
      <c r="L16">
        <v>1497</v>
      </c>
      <c r="M16">
        <v>2373</v>
      </c>
      <c r="N16">
        <v>832</v>
      </c>
      <c r="O16">
        <v>1519</v>
      </c>
      <c r="P16">
        <v>1501</v>
      </c>
      <c r="Q16">
        <v>1913</v>
      </c>
      <c r="R16">
        <v>941</v>
      </c>
      <c r="S16">
        <v>1075</v>
      </c>
      <c r="T16">
        <v>597</v>
      </c>
      <c r="U16">
        <v>1201</v>
      </c>
      <c r="V16">
        <v>1693</v>
      </c>
      <c r="W16">
        <v>1569</v>
      </c>
      <c r="X16">
        <v>726</v>
      </c>
      <c r="Y16">
        <v>1919</v>
      </c>
      <c r="Z16">
        <v>484</v>
      </c>
      <c r="AA16">
        <v>1612</v>
      </c>
      <c r="AB16">
        <v>1621</v>
      </c>
      <c r="AC16">
        <v>1867</v>
      </c>
      <c r="AD16">
        <v>1667</v>
      </c>
      <c r="AE16" s="10">
        <v>1727</v>
      </c>
      <c r="AF16" s="32">
        <v>1997</v>
      </c>
      <c r="AG16" s="10">
        <v>1719</v>
      </c>
      <c r="AH16" s="36">
        <v>960</v>
      </c>
      <c r="AI16">
        <f t="shared" si="1"/>
        <v>1650</v>
      </c>
      <c r="AJ16">
        <f t="shared" si="0"/>
        <v>1643.84375</v>
      </c>
      <c r="AL16" s="7"/>
      <c r="AN16" s="15"/>
      <c r="AO16" s="15"/>
      <c r="AP16" s="8"/>
      <c r="AQ16" s="15"/>
      <c r="AR16" s="15"/>
      <c r="AS16" s="15"/>
      <c r="AT16" s="15"/>
      <c r="AU16" s="15"/>
      <c r="AV16" s="15"/>
      <c r="AW16" s="10"/>
    </row>
    <row r="17" spans="1:49" ht="12.75" customHeight="1">
      <c r="A17" t="s">
        <v>24</v>
      </c>
      <c r="B17" s="26">
        <v>14</v>
      </c>
      <c r="C17">
        <v>26096</v>
      </c>
      <c r="D17">
        <v>21668</v>
      </c>
      <c r="E17">
        <v>19735</v>
      </c>
      <c r="F17">
        <v>15265</v>
      </c>
      <c r="G17">
        <v>18050</v>
      </c>
      <c r="H17">
        <v>11090</v>
      </c>
      <c r="I17">
        <v>17387</v>
      </c>
      <c r="J17">
        <v>20655</v>
      </c>
      <c r="K17">
        <v>17953</v>
      </c>
      <c r="L17">
        <v>17315</v>
      </c>
      <c r="M17">
        <v>19535</v>
      </c>
      <c r="N17">
        <v>16826</v>
      </c>
      <c r="O17">
        <v>18624</v>
      </c>
      <c r="P17">
        <v>22488</v>
      </c>
      <c r="Q17">
        <v>27734</v>
      </c>
      <c r="R17">
        <v>16795</v>
      </c>
      <c r="S17">
        <v>22379</v>
      </c>
      <c r="T17">
        <v>22691</v>
      </c>
      <c r="U17">
        <v>21837</v>
      </c>
      <c r="V17">
        <v>27078</v>
      </c>
      <c r="W17">
        <v>23216</v>
      </c>
      <c r="X17">
        <v>16956</v>
      </c>
      <c r="Y17">
        <v>20168</v>
      </c>
      <c r="Z17">
        <v>19141</v>
      </c>
      <c r="AA17">
        <v>17867</v>
      </c>
      <c r="AB17">
        <v>18497</v>
      </c>
      <c r="AC17">
        <v>20176</v>
      </c>
      <c r="AD17">
        <v>17907</v>
      </c>
      <c r="AE17" s="10">
        <v>17356</v>
      </c>
      <c r="AF17" s="32">
        <v>18225</v>
      </c>
      <c r="AG17" s="10">
        <v>12415</v>
      </c>
      <c r="AH17" s="37">
        <v>11764</v>
      </c>
      <c r="AI17">
        <f t="shared" si="1"/>
        <v>19826.035714285714</v>
      </c>
      <c r="AJ17">
        <f t="shared" si="0"/>
        <v>19215.28125</v>
      </c>
      <c r="AL17" s="7"/>
      <c r="AN17" s="15"/>
      <c r="AO17" s="15"/>
      <c r="AP17" s="8"/>
      <c r="AQ17" s="15"/>
      <c r="AR17" s="15"/>
      <c r="AS17" s="15"/>
      <c r="AT17" s="15"/>
      <c r="AU17" s="15"/>
      <c r="AV17" s="15"/>
      <c r="AW17" s="10"/>
    </row>
    <row r="18" spans="1:49" ht="12.75" customHeight="1">
      <c r="A18" t="s">
        <v>25</v>
      </c>
      <c r="B18" s="26">
        <v>15</v>
      </c>
      <c r="C18">
        <v>20645</v>
      </c>
      <c r="D18">
        <v>17108</v>
      </c>
      <c r="E18">
        <v>18979</v>
      </c>
      <c r="F18">
        <v>21461</v>
      </c>
      <c r="G18">
        <v>17825</v>
      </c>
      <c r="H18">
        <v>16887</v>
      </c>
      <c r="I18">
        <v>19492</v>
      </c>
      <c r="J18">
        <v>23949</v>
      </c>
      <c r="K18">
        <v>21627</v>
      </c>
      <c r="L18">
        <v>19054</v>
      </c>
      <c r="M18">
        <v>27101</v>
      </c>
      <c r="N18">
        <v>26688</v>
      </c>
      <c r="O18">
        <v>29367</v>
      </c>
      <c r="P18">
        <v>33920</v>
      </c>
      <c r="Q18">
        <v>24851</v>
      </c>
      <c r="R18">
        <v>35889</v>
      </c>
      <c r="S18">
        <v>28232</v>
      </c>
      <c r="T18">
        <v>45374</v>
      </c>
      <c r="U18">
        <v>46049</v>
      </c>
      <c r="V18">
        <v>60527</v>
      </c>
      <c r="W18">
        <v>40077</v>
      </c>
      <c r="X18">
        <v>44663</v>
      </c>
      <c r="Y18">
        <v>44927</v>
      </c>
      <c r="Z18">
        <v>45528</v>
      </c>
      <c r="AA18">
        <v>45110</v>
      </c>
      <c r="AB18">
        <v>33809</v>
      </c>
      <c r="AC18">
        <v>47872</v>
      </c>
      <c r="AD18">
        <v>49514</v>
      </c>
      <c r="AE18" s="10">
        <v>47122</v>
      </c>
      <c r="AF18" s="32">
        <v>47599</v>
      </c>
      <c r="AG18" s="10">
        <v>42825</v>
      </c>
      <c r="AH18" s="37">
        <v>40048</v>
      </c>
      <c r="AI18">
        <f t="shared" si="1"/>
        <v>32375.89285714286</v>
      </c>
      <c r="AJ18">
        <f t="shared" si="0"/>
        <v>33878.71875</v>
      </c>
      <c r="AL18" s="7"/>
      <c r="AN18" s="15"/>
      <c r="AO18" s="15"/>
      <c r="AP18" s="8"/>
      <c r="AQ18" s="15"/>
      <c r="AR18" s="15"/>
      <c r="AS18" s="15"/>
      <c r="AT18" s="15"/>
      <c r="AU18" s="15"/>
      <c r="AV18" s="15"/>
      <c r="AW18" s="10"/>
    </row>
    <row r="19" spans="1:49" ht="12.75" customHeight="1">
      <c r="A19" t="s">
        <v>26</v>
      </c>
      <c r="B19" s="26">
        <v>16</v>
      </c>
      <c r="C19">
        <v>16</v>
      </c>
      <c r="D19">
        <v>3</v>
      </c>
      <c r="E19">
        <v>18</v>
      </c>
      <c r="F19">
        <v>35</v>
      </c>
      <c r="G19">
        <v>21</v>
      </c>
      <c r="H19">
        <v>9</v>
      </c>
      <c r="I19">
        <v>26</v>
      </c>
      <c r="J19">
        <v>43</v>
      </c>
      <c r="K19">
        <v>46</v>
      </c>
      <c r="L19">
        <v>25</v>
      </c>
      <c r="M19">
        <v>0</v>
      </c>
      <c r="N19">
        <v>55</v>
      </c>
      <c r="O19">
        <v>131</v>
      </c>
      <c r="P19">
        <v>51</v>
      </c>
      <c r="Q19">
        <v>46</v>
      </c>
      <c r="R19">
        <v>41</v>
      </c>
      <c r="S19">
        <v>43</v>
      </c>
      <c r="T19">
        <v>114</v>
      </c>
      <c r="U19">
        <v>69</v>
      </c>
      <c r="V19">
        <v>57</v>
      </c>
      <c r="W19">
        <v>172</v>
      </c>
      <c r="X19">
        <v>22</v>
      </c>
      <c r="Y19">
        <v>92</v>
      </c>
      <c r="Z19">
        <v>36</v>
      </c>
      <c r="AA19">
        <v>45</v>
      </c>
      <c r="AB19">
        <v>99</v>
      </c>
      <c r="AC19">
        <v>50</v>
      </c>
      <c r="AD19">
        <v>61</v>
      </c>
      <c r="AE19" s="8">
        <v>89</v>
      </c>
      <c r="AF19" s="31">
        <v>46</v>
      </c>
      <c r="AG19" s="8">
        <v>83</v>
      </c>
      <c r="AH19" s="36">
        <v>60</v>
      </c>
      <c r="AI19">
        <f t="shared" si="1"/>
        <v>50.92857142857143</v>
      </c>
      <c r="AJ19">
        <f t="shared" si="0"/>
        <v>53.25</v>
      </c>
      <c r="AL19" s="7"/>
      <c r="AN19" s="15"/>
      <c r="AO19" s="15"/>
      <c r="AP19" s="8"/>
      <c r="AQ19" s="15"/>
      <c r="AR19" s="15"/>
      <c r="AS19" s="15"/>
      <c r="AT19" s="15"/>
      <c r="AU19" s="15"/>
      <c r="AV19" s="15"/>
      <c r="AW19" s="8"/>
    </row>
    <row r="20" spans="1:49" ht="12.75" customHeight="1">
      <c r="A20" t="s">
        <v>27</v>
      </c>
      <c r="B20" s="26">
        <v>17</v>
      </c>
      <c r="C20">
        <v>0</v>
      </c>
      <c r="D20">
        <v>21</v>
      </c>
      <c r="E20">
        <v>32</v>
      </c>
      <c r="F20">
        <v>5</v>
      </c>
      <c r="G20">
        <v>0</v>
      </c>
      <c r="H20">
        <v>0</v>
      </c>
      <c r="I20">
        <v>0</v>
      </c>
      <c r="J20">
        <v>11</v>
      </c>
      <c r="K20">
        <v>10</v>
      </c>
      <c r="L20">
        <v>0</v>
      </c>
      <c r="M20">
        <v>0</v>
      </c>
      <c r="N20">
        <v>4</v>
      </c>
      <c r="O20">
        <v>5</v>
      </c>
      <c r="P20">
        <v>1</v>
      </c>
      <c r="Q20">
        <v>1</v>
      </c>
      <c r="R20">
        <v>2</v>
      </c>
      <c r="S20">
        <v>0</v>
      </c>
      <c r="T20">
        <v>1</v>
      </c>
      <c r="U20">
        <v>2</v>
      </c>
      <c r="V20">
        <v>0</v>
      </c>
      <c r="W20">
        <v>0</v>
      </c>
      <c r="X20">
        <v>0</v>
      </c>
      <c r="Y20">
        <v>0</v>
      </c>
      <c r="Z20">
        <v>0</v>
      </c>
      <c r="AA20">
        <v>2</v>
      </c>
      <c r="AB20">
        <v>9</v>
      </c>
      <c r="AC20">
        <v>1</v>
      </c>
      <c r="AD20">
        <v>0</v>
      </c>
      <c r="AE20" s="8">
        <v>2</v>
      </c>
      <c r="AF20" s="31">
        <v>2</v>
      </c>
      <c r="AG20" s="8">
        <v>0</v>
      </c>
      <c r="AH20" s="36">
        <v>2</v>
      </c>
      <c r="AI20">
        <f t="shared" si="1"/>
        <v>3.8214285714285716</v>
      </c>
      <c r="AJ20">
        <f t="shared" si="0"/>
        <v>3.53125</v>
      </c>
      <c r="AL20" s="7"/>
      <c r="AN20" s="15"/>
      <c r="AO20" s="15"/>
      <c r="AP20" s="8"/>
      <c r="AQ20" s="15"/>
      <c r="AR20" s="15"/>
      <c r="AS20" s="15"/>
      <c r="AT20" s="15"/>
      <c r="AU20" s="15"/>
      <c r="AV20" s="15"/>
      <c r="AW20" s="8"/>
    </row>
    <row r="21" spans="1:49" ht="12.75" customHeight="1">
      <c r="A21" t="s">
        <v>28</v>
      </c>
      <c r="B21" s="26">
        <v>18</v>
      </c>
      <c r="C21">
        <v>394</v>
      </c>
      <c r="D21">
        <v>483</v>
      </c>
      <c r="E21">
        <v>192</v>
      </c>
      <c r="F21">
        <v>323</v>
      </c>
      <c r="G21">
        <v>303</v>
      </c>
      <c r="H21">
        <v>172</v>
      </c>
      <c r="I21">
        <v>109</v>
      </c>
      <c r="J21">
        <v>90</v>
      </c>
      <c r="K21">
        <v>82</v>
      </c>
      <c r="L21">
        <v>61</v>
      </c>
      <c r="M21">
        <v>209</v>
      </c>
      <c r="N21">
        <v>23</v>
      </c>
      <c r="O21">
        <v>208</v>
      </c>
      <c r="P21">
        <v>68</v>
      </c>
      <c r="Q21">
        <v>309</v>
      </c>
      <c r="R21">
        <v>197</v>
      </c>
      <c r="S21">
        <v>216</v>
      </c>
      <c r="T21">
        <v>77</v>
      </c>
      <c r="U21">
        <v>200</v>
      </c>
      <c r="V21">
        <v>343</v>
      </c>
      <c r="W21">
        <v>269</v>
      </c>
      <c r="X21">
        <v>45</v>
      </c>
      <c r="Y21">
        <v>271</v>
      </c>
      <c r="Z21">
        <v>186</v>
      </c>
      <c r="AA21">
        <v>171</v>
      </c>
      <c r="AB21">
        <v>440</v>
      </c>
      <c r="AC21">
        <v>471</v>
      </c>
      <c r="AD21">
        <v>538</v>
      </c>
      <c r="AE21" s="8">
        <v>238</v>
      </c>
      <c r="AF21" s="31">
        <v>797</v>
      </c>
      <c r="AG21" s="8">
        <v>472</v>
      </c>
      <c r="AH21" s="36">
        <v>454</v>
      </c>
      <c r="AI21">
        <f t="shared" si="1"/>
        <v>230.35714285714286</v>
      </c>
      <c r="AJ21">
        <f t="shared" si="0"/>
        <v>262.84375</v>
      </c>
      <c r="AL21" s="7"/>
      <c r="AN21" s="15"/>
      <c r="AO21" s="15"/>
      <c r="AP21" s="8"/>
      <c r="AQ21" s="15"/>
      <c r="AR21" s="15"/>
      <c r="AS21" s="15"/>
      <c r="AT21" s="15"/>
      <c r="AU21" s="15"/>
      <c r="AV21" s="15"/>
      <c r="AW21" s="8"/>
    </row>
    <row r="22" spans="1:49" ht="12.75" customHeight="1">
      <c r="A22" t="s">
        <v>29</v>
      </c>
      <c r="B22" s="26">
        <v>19</v>
      </c>
      <c r="C22">
        <v>94</v>
      </c>
      <c r="D22">
        <v>171</v>
      </c>
      <c r="E22">
        <v>421</v>
      </c>
      <c r="F22">
        <v>283</v>
      </c>
      <c r="G22">
        <v>190</v>
      </c>
      <c r="H22">
        <v>256</v>
      </c>
      <c r="I22">
        <v>237</v>
      </c>
      <c r="J22">
        <v>355</v>
      </c>
      <c r="K22">
        <v>342</v>
      </c>
      <c r="L22">
        <v>149</v>
      </c>
      <c r="M22">
        <v>250</v>
      </c>
      <c r="N22">
        <v>111</v>
      </c>
      <c r="O22">
        <v>305</v>
      </c>
      <c r="P22">
        <v>403</v>
      </c>
      <c r="Q22">
        <v>242</v>
      </c>
      <c r="R22">
        <v>127</v>
      </c>
      <c r="S22">
        <v>209</v>
      </c>
      <c r="T22">
        <v>115</v>
      </c>
      <c r="U22">
        <v>119</v>
      </c>
      <c r="V22">
        <v>351</v>
      </c>
      <c r="W22">
        <v>218</v>
      </c>
      <c r="X22">
        <v>71</v>
      </c>
      <c r="Y22">
        <v>262</v>
      </c>
      <c r="Z22">
        <v>71</v>
      </c>
      <c r="AA22">
        <v>163</v>
      </c>
      <c r="AB22">
        <v>91</v>
      </c>
      <c r="AC22">
        <v>137</v>
      </c>
      <c r="AD22">
        <v>282</v>
      </c>
      <c r="AE22" s="8">
        <v>95</v>
      </c>
      <c r="AF22" s="31">
        <v>241</v>
      </c>
      <c r="AG22" s="8">
        <v>296</v>
      </c>
      <c r="AH22" s="36">
        <v>72</v>
      </c>
      <c r="AI22">
        <f t="shared" si="1"/>
        <v>215.17857142857142</v>
      </c>
      <c r="AJ22">
        <f t="shared" si="0"/>
        <v>210.28125</v>
      </c>
      <c r="AL22" s="7"/>
      <c r="AN22" s="15"/>
      <c r="AO22" s="15"/>
      <c r="AP22" s="8"/>
      <c r="AQ22" s="15"/>
      <c r="AR22" s="15"/>
      <c r="AS22" s="15"/>
      <c r="AT22" s="15"/>
      <c r="AU22" s="15"/>
      <c r="AV22" s="15"/>
      <c r="AW22" s="8"/>
    </row>
    <row r="23" spans="1:49" ht="12.75" customHeight="1">
      <c r="A23" t="s">
        <v>30</v>
      </c>
      <c r="B23" s="26">
        <v>20</v>
      </c>
      <c r="C23">
        <v>107</v>
      </c>
      <c r="D23">
        <v>166</v>
      </c>
      <c r="E23">
        <v>413</v>
      </c>
      <c r="F23">
        <v>252</v>
      </c>
      <c r="G23">
        <v>81</v>
      </c>
      <c r="H23">
        <v>150</v>
      </c>
      <c r="I23">
        <v>141</v>
      </c>
      <c r="J23">
        <v>222</v>
      </c>
      <c r="K23">
        <v>219</v>
      </c>
      <c r="L23">
        <v>183</v>
      </c>
      <c r="M23">
        <v>250</v>
      </c>
      <c r="N23">
        <v>30</v>
      </c>
      <c r="O23">
        <v>271</v>
      </c>
      <c r="P23">
        <v>323</v>
      </c>
      <c r="Q23">
        <v>311</v>
      </c>
      <c r="R23">
        <v>58</v>
      </c>
      <c r="S23">
        <v>297</v>
      </c>
      <c r="T23">
        <v>53</v>
      </c>
      <c r="U23">
        <v>363</v>
      </c>
      <c r="V23">
        <v>538</v>
      </c>
      <c r="W23">
        <v>327</v>
      </c>
      <c r="X23">
        <v>107</v>
      </c>
      <c r="Y23">
        <v>579</v>
      </c>
      <c r="Z23">
        <v>169</v>
      </c>
      <c r="AA23">
        <v>391</v>
      </c>
      <c r="AB23">
        <v>449</v>
      </c>
      <c r="AC23">
        <v>562</v>
      </c>
      <c r="AD23">
        <v>614</v>
      </c>
      <c r="AE23" s="8">
        <v>328</v>
      </c>
      <c r="AF23" s="31">
        <v>279</v>
      </c>
      <c r="AG23" s="8">
        <v>430</v>
      </c>
      <c r="AH23" s="36">
        <v>195</v>
      </c>
      <c r="AI23">
        <f t="shared" si="1"/>
        <v>272.35714285714283</v>
      </c>
      <c r="AJ23">
        <f t="shared" si="0"/>
        <v>276.8125</v>
      </c>
      <c r="AL23" s="7"/>
      <c r="AN23" s="15"/>
      <c r="AO23" s="15"/>
      <c r="AP23" s="8"/>
      <c r="AQ23" s="15"/>
      <c r="AR23" s="15"/>
      <c r="AS23" s="15"/>
      <c r="AT23" s="15"/>
      <c r="AU23" s="15"/>
      <c r="AV23" s="15"/>
      <c r="AW23" s="8"/>
    </row>
    <row r="24" spans="1:49" ht="12.75" customHeight="1">
      <c r="A24" t="s">
        <v>31</v>
      </c>
      <c r="B24" s="26">
        <v>21</v>
      </c>
      <c r="C24">
        <v>11602</v>
      </c>
      <c r="D24">
        <v>11505</v>
      </c>
      <c r="E24">
        <v>19554</v>
      </c>
      <c r="F24">
        <v>20154</v>
      </c>
      <c r="G24">
        <v>10552</v>
      </c>
      <c r="H24">
        <v>6534</v>
      </c>
      <c r="I24">
        <v>7857</v>
      </c>
      <c r="J24">
        <v>11153</v>
      </c>
      <c r="K24">
        <v>9723</v>
      </c>
      <c r="L24">
        <v>9628</v>
      </c>
      <c r="M24">
        <v>11087</v>
      </c>
      <c r="N24">
        <v>15758</v>
      </c>
      <c r="O24">
        <v>7673</v>
      </c>
      <c r="P24">
        <v>11959</v>
      </c>
      <c r="Q24">
        <v>8086</v>
      </c>
      <c r="R24">
        <v>6387</v>
      </c>
      <c r="S24">
        <v>7264</v>
      </c>
      <c r="T24">
        <v>4538</v>
      </c>
      <c r="U24">
        <v>12821</v>
      </c>
      <c r="V24">
        <v>11152</v>
      </c>
      <c r="W24">
        <v>11086</v>
      </c>
      <c r="X24">
        <v>5964</v>
      </c>
      <c r="Y24">
        <v>6061</v>
      </c>
      <c r="Z24">
        <v>9584</v>
      </c>
      <c r="AA24">
        <v>11216</v>
      </c>
      <c r="AB24">
        <v>15995</v>
      </c>
      <c r="AC24">
        <v>11960</v>
      </c>
      <c r="AD24">
        <v>11414</v>
      </c>
      <c r="AE24" s="10">
        <v>24584</v>
      </c>
      <c r="AF24" s="32">
        <v>10353</v>
      </c>
      <c r="AG24" s="10">
        <v>11862</v>
      </c>
      <c r="AH24" s="37">
        <v>6911</v>
      </c>
      <c r="AI24">
        <f t="shared" si="1"/>
        <v>10652.392857142857</v>
      </c>
      <c r="AJ24">
        <f t="shared" si="0"/>
        <v>10999.28125</v>
      </c>
      <c r="AL24" s="7"/>
      <c r="AN24" s="15"/>
      <c r="AO24" s="15"/>
      <c r="AP24" s="8"/>
      <c r="AQ24" s="15"/>
      <c r="AR24" s="15"/>
      <c r="AS24" s="15"/>
      <c r="AT24" s="15"/>
      <c r="AU24" s="15"/>
      <c r="AV24" s="15"/>
      <c r="AW24" s="10"/>
    </row>
    <row r="25" spans="1:49" ht="12.75" customHeight="1">
      <c r="A25" t="s">
        <v>32</v>
      </c>
      <c r="B25" s="26">
        <v>22</v>
      </c>
      <c r="C25">
        <v>3707</v>
      </c>
      <c r="D25">
        <v>7593</v>
      </c>
      <c r="E25">
        <v>6658</v>
      </c>
      <c r="F25">
        <v>12899</v>
      </c>
      <c r="G25">
        <v>8359</v>
      </c>
      <c r="H25">
        <v>5877</v>
      </c>
      <c r="I25">
        <v>4148</v>
      </c>
      <c r="J25">
        <v>7265</v>
      </c>
      <c r="K25">
        <v>1558</v>
      </c>
      <c r="L25">
        <v>5962</v>
      </c>
      <c r="M25">
        <v>6553</v>
      </c>
      <c r="N25">
        <v>8331</v>
      </c>
      <c r="O25">
        <v>4358</v>
      </c>
      <c r="P25">
        <v>7841</v>
      </c>
      <c r="Q25">
        <v>4290</v>
      </c>
      <c r="R25">
        <v>6823</v>
      </c>
      <c r="S25">
        <v>7422</v>
      </c>
      <c r="T25">
        <v>8099</v>
      </c>
      <c r="U25">
        <v>7419</v>
      </c>
      <c r="V25">
        <v>7481</v>
      </c>
      <c r="W25">
        <v>5007</v>
      </c>
      <c r="X25">
        <v>11376</v>
      </c>
      <c r="Y25">
        <v>2743</v>
      </c>
      <c r="Z25">
        <v>10670</v>
      </c>
      <c r="AA25">
        <v>9750</v>
      </c>
      <c r="AB25">
        <v>11182</v>
      </c>
      <c r="AC25">
        <v>12768</v>
      </c>
      <c r="AD25">
        <v>12088</v>
      </c>
      <c r="AE25" s="10">
        <v>19915</v>
      </c>
      <c r="AF25" s="32">
        <v>14428</v>
      </c>
      <c r="AG25" s="10">
        <v>20615</v>
      </c>
      <c r="AH25" s="37">
        <v>13758</v>
      </c>
      <c r="AI25">
        <f t="shared" si="1"/>
        <v>7436.678571428572</v>
      </c>
      <c r="AJ25">
        <f t="shared" si="0"/>
        <v>8654.46875</v>
      </c>
      <c r="AL25" s="7"/>
      <c r="AN25" s="15"/>
      <c r="AO25" s="15"/>
      <c r="AP25" s="8"/>
      <c r="AQ25" s="15"/>
      <c r="AR25" s="15"/>
      <c r="AS25" s="15"/>
      <c r="AT25" s="15"/>
      <c r="AU25" s="15"/>
      <c r="AV25" s="15"/>
      <c r="AW25" s="10"/>
    </row>
    <row r="26" spans="1:49" ht="12.75" customHeight="1">
      <c r="A26" t="s">
        <v>33</v>
      </c>
      <c r="B26" s="26">
        <v>23</v>
      </c>
      <c r="C26">
        <v>214</v>
      </c>
      <c r="D26">
        <v>318</v>
      </c>
      <c r="E26">
        <v>205</v>
      </c>
      <c r="F26">
        <v>384</v>
      </c>
      <c r="G26">
        <v>103</v>
      </c>
      <c r="H26">
        <v>289</v>
      </c>
      <c r="I26">
        <v>68</v>
      </c>
      <c r="J26">
        <v>355</v>
      </c>
      <c r="K26">
        <v>179</v>
      </c>
      <c r="L26">
        <v>128</v>
      </c>
      <c r="M26">
        <v>86</v>
      </c>
      <c r="N26">
        <v>93</v>
      </c>
      <c r="O26">
        <v>180</v>
      </c>
      <c r="P26">
        <v>210</v>
      </c>
      <c r="Q26">
        <v>541</v>
      </c>
      <c r="R26">
        <v>161</v>
      </c>
      <c r="S26">
        <v>150</v>
      </c>
      <c r="T26">
        <v>292</v>
      </c>
      <c r="U26">
        <v>408</v>
      </c>
      <c r="V26">
        <v>547</v>
      </c>
      <c r="W26">
        <v>860</v>
      </c>
      <c r="X26">
        <v>640</v>
      </c>
      <c r="Y26">
        <v>969</v>
      </c>
      <c r="Z26">
        <v>530</v>
      </c>
      <c r="AA26">
        <v>742</v>
      </c>
      <c r="AB26">
        <v>700</v>
      </c>
      <c r="AC26">
        <v>1407</v>
      </c>
      <c r="AD26">
        <v>1215</v>
      </c>
      <c r="AE26" s="8">
        <v>567</v>
      </c>
      <c r="AF26" s="32">
        <v>2234</v>
      </c>
      <c r="AG26" s="10">
        <v>1415</v>
      </c>
      <c r="AH26" s="36">
        <v>950</v>
      </c>
      <c r="AI26">
        <f t="shared" si="1"/>
        <v>427.64285714285717</v>
      </c>
      <c r="AJ26">
        <f t="shared" si="0"/>
        <v>535.625</v>
      </c>
      <c r="AL26" s="7"/>
      <c r="AN26" s="15"/>
      <c r="AO26" s="15"/>
      <c r="AP26" s="8"/>
      <c r="AQ26" s="15"/>
      <c r="AR26" s="15"/>
      <c r="AS26" s="15"/>
      <c r="AT26" s="15"/>
      <c r="AU26" s="15"/>
      <c r="AV26" s="15"/>
      <c r="AW26" s="10"/>
    </row>
    <row r="27" spans="1:49" ht="12.75" customHeight="1">
      <c r="A27" t="s">
        <v>34</v>
      </c>
      <c r="B27" s="26">
        <v>24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</v>
      </c>
      <c r="M27">
        <v>1</v>
      </c>
      <c r="N27">
        <v>0</v>
      </c>
      <c r="O27">
        <v>1</v>
      </c>
      <c r="P27">
        <v>1</v>
      </c>
      <c r="Q27">
        <v>0</v>
      </c>
      <c r="R27">
        <v>0</v>
      </c>
      <c r="S27">
        <v>1</v>
      </c>
      <c r="T27">
        <v>1</v>
      </c>
      <c r="U27">
        <v>1</v>
      </c>
      <c r="V27">
        <v>1</v>
      </c>
      <c r="W27">
        <v>5</v>
      </c>
      <c r="X27">
        <v>2</v>
      </c>
      <c r="Y27">
        <v>0</v>
      </c>
      <c r="Z27">
        <v>2</v>
      </c>
      <c r="AA27">
        <v>3</v>
      </c>
      <c r="AB27">
        <v>2</v>
      </c>
      <c r="AC27">
        <v>3</v>
      </c>
      <c r="AD27">
        <v>0</v>
      </c>
      <c r="AE27" s="8">
        <v>0</v>
      </c>
      <c r="AF27" s="31">
        <v>1</v>
      </c>
      <c r="AG27" s="8">
        <v>3</v>
      </c>
      <c r="AH27" s="36">
        <v>1</v>
      </c>
      <c r="AI27">
        <f t="shared" si="1"/>
        <v>0.8928571428571429</v>
      </c>
      <c r="AJ27">
        <f t="shared" si="0"/>
        <v>0.9375</v>
      </c>
      <c r="AL27" s="7"/>
      <c r="AN27" s="15"/>
      <c r="AO27" s="15"/>
      <c r="AP27" s="8"/>
      <c r="AQ27" s="15"/>
      <c r="AR27" s="15"/>
      <c r="AS27" s="15"/>
      <c r="AT27" s="15"/>
      <c r="AU27" s="15"/>
      <c r="AV27" s="15"/>
      <c r="AW27" s="8"/>
    </row>
    <row r="28" spans="1:49" ht="12.75" customHeight="1">
      <c r="A28" t="s">
        <v>35</v>
      </c>
      <c r="B28" s="26">
        <v>25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3162</v>
      </c>
      <c r="J28">
        <v>31818</v>
      </c>
      <c r="K28">
        <v>32136</v>
      </c>
      <c r="L28">
        <v>37636</v>
      </c>
      <c r="M28">
        <v>44788</v>
      </c>
      <c r="N28">
        <v>55225</v>
      </c>
      <c r="O28">
        <v>32055</v>
      </c>
      <c r="P28">
        <v>33445</v>
      </c>
      <c r="Q28">
        <v>35059</v>
      </c>
      <c r="R28">
        <v>50528</v>
      </c>
      <c r="S28">
        <v>19049</v>
      </c>
      <c r="T28">
        <v>21480</v>
      </c>
      <c r="U28">
        <v>32964</v>
      </c>
      <c r="V28">
        <v>47150</v>
      </c>
      <c r="W28">
        <v>57995</v>
      </c>
      <c r="X28">
        <v>12833</v>
      </c>
      <c r="Y28">
        <v>39518</v>
      </c>
      <c r="Z28">
        <v>23663</v>
      </c>
      <c r="AA28">
        <v>36926</v>
      </c>
      <c r="AB28">
        <v>22870</v>
      </c>
      <c r="AC28">
        <v>45227</v>
      </c>
      <c r="AD28">
        <v>29806</v>
      </c>
      <c r="AE28" s="10">
        <v>54688</v>
      </c>
      <c r="AF28" s="32">
        <v>24466</v>
      </c>
      <c r="AG28" s="10">
        <v>34837</v>
      </c>
      <c r="AH28" s="37">
        <v>31873</v>
      </c>
      <c r="AI28">
        <f t="shared" si="1"/>
        <v>26619.035714285714</v>
      </c>
      <c r="AJ28">
        <f t="shared" si="0"/>
        <v>27849.90625</v>
      </c>
      <c r="AL28" s="7"/>
      <c r="AN28" s="15"/>
      <c r="AO28" s="15"/>
      <c r="AP28" s="8"/>
      <c r="AQ28" s="15"/>
      <c r="AR28" s="15"/>
      <c r="AS28" s="15"/>
      <c r="AT28" s="15"/>
      <c r="AU28" s="15"/>
      <c r="AV28" s="15"/>
      <c r="AW28" s="10"/>
    </row>
    <row r="29" spans="1:49" ht="12.75" customHeight="1">
      <c r="A29" t="s">
        <v>36</v>
      </c>
      <c r="B29" s="26">
        <v>26</v>
      </c>
      <c r="C29">
        <v>1547</v>
      </c>
      <c r="D29">
        <v>0</v>
      </c>
      <c r="E29">
        <v>0</v>
      </c>
      <c r="F29">
        <v>0</v>
      </c>
      <c r="G29">
        <v>0</v>
      </c>
      <c r="H29">
        <v>0</v>
      </c>
      <c r="I29">
        <v>337</v>
      </c>
      <c r="J29">
        <v>287</v>
      </c>
      <c r="K29">
        <v>327</v>
      </c>
      <c r="L29">
        <v>358</v>
      </c>
      <c r="M29">
        <v>1046</v>
      </c>
      <c r="N29">
        <v>326</v>
      </c>
      <c r="O29">
        <v>858</v>
      </c>
      <c r="P29">
        <v>1570</v>
      </c>
      <c r="Q29">
        <v>1738</v>
      </c>
      <c r="R29">
        <v>127</v>
      </c>
      <c r="S29">
        <v>739</v>
      </c>
      <c r="T29">
        <v>181</v>
      </c>
      <c r="U29">
        <v>862</v>
      </c>
      <c r="V29">
        <v>1194</v>
      </c>
      <c r="W29">
        <v>994</v>
      </c>
      <c r="X29">
        <v>2174</v>
      </c>
      <c r="Y29">
        <v>3611</v>
      </c>
      <c r="Z29">
        <v>767</v>
      </c>
      <c r="AA29">
        <v>822</v>
      </c>
      <c r="AB29">
        <v>1130</v>
      </c>
      <c r="AC29">
        <v>4636</v>
      </c>
      <c r="AD29">
        <v>2757</v>
      </c>
      <c r="AE29" s="8">
        <v>588</v>
      </c>
      <c r="AF29" s="32">
        <v>3281</v>
      </c>
      <c r="AG29" s="10">
        <v>2869</v>
      </c>
      <c r="AH29" s="36">
        <v>601</v>
      </c>
      <c r="AI29">
        <f t="shared" si="1"/>
        <v>1013.8571428571429</v>
      </c>
      <c r="AJ29">
        <f t="shared" si="0"/>
        <v>1116.46875</v>
      </c>
      <c r="AL29" s="7"/>
      <c r="AN29" s="15"/>
      <c r="AO29" s="15"/>
      <c r="AP29" s="8"/>
      <c r="AQ29" s="15"/>
      <c r="AR29" s="15"/>
      <c r="AS29" s="15"/>
      <c r="AT29" s="15"/>
      <c r="AU29" s="15"/>
      <c r="AV29" s="15"/>
      <c r="AW29" s="10"/>
    </row>
    <row r="30" spans="1:49" ht="12.75" customHeight="1">
      <c r="A30" t="s">
        <v>11</v>
      </c>
      <c r="B30" s="26">
        <v>27</v>
      </c>
      <c r="C30">
        <v>108669</v>
      </c>
      <c r="D30">
        <v>96665</v>
      </c>
      <c r="E30">
        <v>76157</v>
      </c>
      <c r="F30">
        <v>50442</v>
      </c>
      <c r="G30">
        <v>86611</v>
      </c>
      <c r="H30">
        <v>31635</v>
      </c>
      <c r="I30">
        <v>33178</v>
      </c>
      <c r="J30">
        <v>9439</v>
      </c>
      <c r="K30">
        <v>9112</v>
      </c>
      <c r="L30">
        <v>1322</v>
      </c>
      <c r="M30">
        <v>16617</v>
      </c>
      <c r="N30">
        <v>15312</v>
      </c>
      <c r="O30">
        <v>19902</v>
      </c>
      <c r="P30">
        <v>7693</v>
      </c>
      <c r="Q30">
        <v>4302</v>
      </c>
      <c r="R30">
        <v>2780</v>
      </c>
      <c r="S30">
        <v>1739</v>
      </c>
      <c r="T30">
        <v>10051</v>
      </c>
      <c r="U30">
        <v>4764</v>
      </c>
      <c r="V30">
        <v>6545</v>
      </c>
      <c r="W30">
        <v>18932</v>
      </c>
      <c r="X30">
        <v>10474</v>
      </c>
      <c r="Y30">
        <v>4302</v>
      </c>
      <c r="Z30">
        <v>1502</v>
      </c>
      <c r="AA30">
        <v>1742</v>
      </c>
      <c r="AB30">
        <v>265</v>
      </c>
      <c r="AC30">
        <v>1832</v>
      </c>
      <c r="AD30">
        <v>497</v>
      </c>
      <c r="AE30" s="8">
        <v>576</v>
      </c>
      <c r="AF30" s="32">
        <v>1806</v>
      </c>
      <c r="AG30" s="10">
        <v>1297</v>
      </c>
      <c r="AH30" s="36">
        <v>393</v>
      </c>
      <c r="AI30">
        <f t="shared" si="1"/>
        <v>22588.60714285714</v>
      </c>
      <c r="AJ30">
        <f t="shared" si="0"/>
        <v>19892.28125</v>
      </c>
      <c r="AL30" s="7"/>
      <c r="AN30" s="15"/>
      <c r="AO30" s="15"/>
      <c r="AP30" s="8"/>
      <c r="AQ30" s="15"/>
      <c r="AR30" s="15"/>
      <c r="AS30" s="15"/>
      <c r="AT30" s="15"/>
      <c r="AU30" s="15"/>
      <c r="AV30" s="15"/>
      <c r="AW30" s="10"/>
    </row>
    <row r="31" spans="1:49" ht="12.75" customHeight="1">
      <c r="A31" t="s">
        <v>37</v>
      </c>
      <c r="B31" s="26">
        <v>28</v>
      </c>
      <c r="C31">
        <v>1</v>
      </c>
      <c r="D31">
        <v>15</v>
      </c>
      <c r="E31">
        <v>20</v>
      </c>
      <c r="F31">
        <v>5</v>
      </c>
      <c r="G31">
        <v>7</v>
      </c>
      <c r="H31">
        <v>17</v>
      </c>
      <c r="I31">
        <v>2</v>
      </c>
      <c r="J31">
        <v>3</v>
      </c>
      <c r="K31">
        <v>3</v>
      </c>
      <c r="L31">
        <v>8</v>
      </c>
      <c r="M31">
        <v>2</v>
      </c>
      <c r="N31">
        <v>2</v>
      </c>
      <c r="O31">
        <v>5</v>
      </c>
      <c r="P31">
        <v>2</v>
      </c>
      <c r="Q31">
        <v>10</v>
      </c>
      <c r="R31">
        <v>5</v>
      </c>
      <c r="S31">
        <v>5</v>
      </c>
      <c r="T31">
        <v>0</v>
      </c>
      <c r="U31">
        <v>28</v>
      </c>
      <c r="V31">
        <v>29</v>
      </c>
      <c r="W31">
        <v>6</v>
      </c>
      <c r="X31">
        <v>3</v>
      </c>
      <c r="Y31">
        <v>0</v>
      </c>
      <c r="Z31">
        <v>0</v>
      </c>
      <c r="AA31">
        <v>2</v>
      </c>
      <c r="AB31">
        <v>3</v>
      </c>
      <c r="AC31">
        <v>2</v>
      </c>
      <c r="AD31">
        <v>0</v>
      </c>
      <c r="AE31" s="8">
        <v>0</v>
      </c>
      <c r="AF31" s="31">
        <v>13</v>
      </c>
      <c r="AG31" s="8">
        <v>1</v>
      </c>
      <c r="AH31" s="36">
        <v>1</v>
      </c>
      <c r="AI31">
        <f t="shared" si="1"/>
        <v>6.607142857142857</v>
      </c>
      <c r="AJ31">
        <f t="shared" si="0"/>
        <v>6.25</v>
      </c>
      <c r="AL31" s="7"/>
      <c r="AN31" s="15"/>
      <c r="AO31" s="15"/>
      <c r="AP31" s="8"/>
      <c r="AQ31" s="15"/>
      <c r="AR31" s="15"/>
      <c r="AS31" s="15"/>
      <c r="AT31" s="15"/>
      <c r="AU31" s="15"/>
      <c r="AV31" s="15"/>
      <c r="AW31" s="8"/>
    </row>
    <row r="32" spans="1:49" ht="12.75" customHeight="1">
      <c r="A32" t="s">
        <v>3</v>
      </c>
      <c r="B32" s="26">
        <v>29</v>
      </c>
      <c r="C32">
        <v>76</v>
      </c>
      <c r="D32">
        <v>57</v>
      </c>
      <c r="E32">
        <v>8</v>
      </c>
      <c r="F32">
        <v>37</v>
      </c>
      <c r="G32">
        <v>30</v>
      </c>
      <c r="H32">
        <v>372</v>
      </c>
      <c r="I32">
        <v>76</v>
      </c>
      <c r="J32">
        <v>11</v>
      </c>
      <c r="K32">
        <v>11</v>
      </c>
      <c r="L32">
        <v>54</v>
      </c>
      <c r="M32">
        <v>14</v>
      </c>
      <c r="N32">
        <v>2</v>
      </c>
      <c r="O32">
        <v>1</v>
      </c>
      <c r="P32">
        <v>89</v>
      </c>
      <c r="Q32">
        <v>48</v>
      </c>
      <c r="R32">
        <v>12</v>
      </c>
      <c r="S32">
        <v>0</v>
      </c>
      <c r="T32">
        <v>6</v>
      </c>
      <c r="U32">
        <v>5</v>
      </c>
      <c r="V32">
        <v>168</v>
      </c>
      <c r="W32">
        <v>612</v>
      </c>
      <c r="X32">
        <v>95</v>
      </c>
      <c r="Y32">
        <v>485</v>
      </c>
      <c r="Z32">
        <v>7071</v>
      </c>
      <c r="AA32">
        <v>18095</v>
      </c>
      <c r="AB32">
        <v>1884</v>
      </c>
      <c r="AC32">
        <v>5</v>
      </c>
      <c r="AD32">
        <v>412</v>
      </c>
      <c r="AE32" s="8">
        <v>4</v>
      </c>
      <c r="AF32" s="31">
        <v>388</v>
      </c>
      <c r="AG32" s="8">
        <v>236</v>
      </c>
      <c r="AH32" s="37">
        <v>1504</v>
      </c>
      <c r="AI32">
        <f>AVERAGE(C32:AD32)</f>
        <v>1062</v>
      </c>
      <c r="AJ32">
        <f t="shared" si="0"/>
        <v>995.875</v>
      </c>
      <c r="AL32" s="7"/>
      <c r="AN32" s="15"/>
      <c r="AO32" s="15"/>
      <c r="AP32" s="8"/>
      <c r="AQ32" s="15"/>
      <c r="AR32" s="15"/>
      <c r="AS32" s="15"/>
      <c r="AT32" s="15"/>
      <c r="AU32" s="15"/>
      <c r="AV32" s="15"/>
      <c r="AW32" s="8"/>
    </row>
    <row r="33" spans="1:49" ht="12.75" customHeight="1">
      <c r="A33" t="s">
        <v>38</v>
      </c>
      <c r="B33" s="26">
        <v>30</v>
      </c>
      <c r="C33">
        <v>1</v>
      </c>
      <c r="D33">
        <v>1</v>
      </c>
      <c r="E33">
        <v>1</v>
      </c>
      <c r="F33">
        <v>1</v>
      </c>
      <c r="G33">
        <v>1</v>
      </c>
      <c r="H33">
        <v>3</v>
      </c>
      <c r="I33">
        <v>1</v>
      </c>
      <c r="J33">
        <v>0</v>
      </c>
      <c r="K33">
        <v>1</v>
      </c>
      <c r="L33">
        <v>6</v>
      </c>
      <c r="M33">
        <v>3</v>
      </c>
      <c r="N33">
        <v>5</v>
      </c>
      <c r="O33">
        <v>4</v>
      </c>
      <c r="P33">
        <v>4</v>
      </c>
      <c r="Q33">
        <v>9</v>
      </c>
      <c r="R33">
        <v>3</v>
      </c>
      <c r="S33">
        <v>10</v>
      </c>
      <c r="T33">
        <v>13</v>
      </c>
      <c r="U33">
        <v>7</v>
      </c>
      <c r="V33">
        <v>11</v>
      </c>
      <c r="W33">
        <v>12</v>
      </c>
      <c r="X33">
        <v>11</v>
      </c>
      <c r="Y33">
        <v>15</v>
      </c>
      <c r="Z33">
        <v>10</v>
      </c>
      <c r="AA33">
        <v>8</v>
      </c>
      <c r="AB33">
        <v>5</v>
      </c>
      <c r="AC33">
        <v>6</v>
      </c>
      <c r="AD33">
        <v>10</v>
      </c>
      <c r="AE33" s="8">
        <v>3</v>
      </c>
      <c r="AF33" s="31">
        <v>7</v>
      </c>
      <c r="AG33" s="8">
        <v>9</v>
      </c>
      <c r="AH33" s="36">
        <v>14</v>
      </c>
      <c r="AI33">
        <f t="shared" si="1"/>
        <v>5.785714285714286</v>
      </c>
      <c r="AJ33">
        <f t="shared" si="0"/>
        <v>6.09375</v>
      </c>
      <c r="AL33" s="7"/>
      <c r="AN33" s="15"/>
      <c r="AO33" s="15"/>
      <c r="AP33" s="8"/>
      <c r="AQ33" s="15"/>
      <c r="AR33" s="15"/>
      <c r="AS33" s="15"/>
      <c r="AT33" s="15"/>
      <c r="AU33" s="15"/>
      <c r="AV33" s="15"/>
      <c r="AW33" s="8"/>
    </row>
    <row r="34" spans="1:49" ht="12.75" customHeight="1">
      <c r="A34" t="s">
        <v>39</v>
      </c>
      <c r="B34" s="26">
        <v>31</v>
      </c>
      <c r="C34">
        <v>825</v>
      </c>
      <c r="D34">
        <v>1517</v>
      </c>
      <c r="E34">
        <v>689</v>
      </c>
      <c r="F34">
        <v>2367</v>
      </c>
      <c r="G34">
        <v>947</v>
      </c>
      <c r="H34">
        <v>543</v>
      </c>
      <c r="I34">
        <v>968</v>
      </c>
      <c r="J34">
        <v>444</v>
      </c>
      <c r="K34">
        <v>438</v>
      </c>
      <c r="L34">
        <v>571</v>
      </c>
      <c r="M34">
        <v>1686</v>
      </c>
      <c r="N34">
        <v>135</v>
      </c>
      <c r="O34">
        <v>575</v>
      </c>
      <c r="P34">
        <v>193</v>
      </c>
      <c r="Q34">
        <v>211</v>
      </c>
      <c r="R34">
        <v>5075</v>
      </c>
      <c r="S34">
        <v>10906</v>
      </c>
      <c r="T34">
        <v>388</v>
      </c>
      <c r="U34">
        <v>2951</v>
      </c>
      <c r="V34">
        <v>2627</v>
      </c>
      <c r="W34">
        <v>3906</v>
      </c>
      <c r="X34">
        <v>7549</v>
      </c>
      <c r="Y34">
        <v>137</v>
      </c>
      <c r="Z34">
        <v>3528</v>
      </c>
      <c r="AA34">
        <v>1920</v>
      </c>
      <c r="AB34">
        <v>282</v>
      </c>
      <c r="AC34">
        <v>2553</v>
      </c>
      <c r="AD34">
        <v>4036</v>
      </c>
      <c r="AE34" s="10">
        <v>13749</v>
      </c>
      <c r="AF34" s="32">
        <v>9877</v>
      </c>
      <c r="AG34" s="10">
        <v>2424</v>
      </c>
      <c r="AH34" s="37">
        <v>12622</v>
      </c>
      <c r="AI34">
        <f t="shared" si="1"/>
        <v>2070.25</v>
      </c>
      <c r="AJ34">
        <f t="shared" si="0"/>
        <v>3019.96875</v>
      </c>
      <c r="AL34" s="7"/>
      <c r="AN34" s="15"/>
      <c r="AO34" s="15"/>
      <c r="AP34" s="8"/>
      <c r="AQ34" s="15"/>
      <c r="AR34" s="15"/>
      <c r="AS34" s="15"/>
      <c r="AT34" s="15"/>
      <c r="AU34" s="15"/>
      <c r="AV34" s="15"/>
      <c r="AW34" s="10"/>
    </row>
    <row r="35" spans="1:49" ht="12.75" customHeight="1">
      <c r="A35" t="s">
        <v>40</v>
      </c>
      <c r="B35" s="26">
        <v>32</v>
      </c>
      <c r="C35">
        <v>5854</v>
      </c>
      <c r="D35">
        <v>7942</v>
      </c>
      <c r="E35">
        <v>4728</v>
      </c>
      <c r="F35">
        <v>9406</v>
      </c>
      <c r="G35">
        <v>11597</v>
      </c>
      <c r="H35">
        <v>2339</v>
      </c>
      <c r="I35">
        <v>3489</v>
      </c>
      <c r="J35">
        <v>11422</v>
      </c>
      <c r="K35">
        <v>2285</v>
      </c>
      <c r="L35">
        <f>3+131+1+2792</f>
        <v>2927</v>
      </c>
      <c r="M35">
        <v>5436</v>
      </c>
      <c r="N35">
        <v>1903</v>
      </c>
      <c r="O35">
        <v>6939</v>
      </c>
      <c r="P35">
        <v>21498</v>
      </c>
      <c r="Q35">
        <v>12044</v>
      </c>
      <c r="R35">
        <v>22525</v>
      </c>
      <c r="S35">
        <v>9987</v>
      </c>
      <c r="T35">
        <v>6954</v>
      </c>
      <c r="U35">
        <v>7922</v>
      </c>
      <c r="V35">
        <v>6306</v>
      </c>
      <c r="W35">
        <v>10600</v>
      </c>
      <c r="X35">
        <v>14056</v>
      </c>
      <c r="Y35">
        <v>2178</v>
      </c>
      <c r="Z35">
        <v>3502</v>
      </c>
      <c r="AA35">
        <v>2658</v>
      </c>
      <c r="AB35">
        <v>2077</v>
      </c>
      <c r="AC35">
        <v>9794</v>
      </c>
      <c r="AD35">
        <v>8136</v>
      </c>
      <c r="AE35" s="10">
        <v>16595</v>
      </c>
      <c r="AF35" s="32">
        <v>13683</v>
      </c>
      <c r="AG35" s="8">
        <v>863</v>
      </c>
      <c r="AH35" s="37">
        <v>3536</v>
      </c>
      <c r="AI35">
        <f t="shared" si="1"/>
        <v>7732.285714285715</v>
      </c>
      <c r="AJ35">
        <f t="shared" si="0"/>
        <v>7849.40625</v>
      </c>
      <c r="AL35" s="7"/>
      <c r="AN35" s="15"/>
      <c r="AO35" s="15"/>
      <c r="AP35" s="8"/>
      <c r="AQ35" s="15"/>
      <c r="AR35" s="15"/>
      <c r="AS35" s="15"/>
      <c r="AT35" s="15"/>
      <c r="AU35" s="15"/>
      <c r="AV35" s="15"/>
      <c r="AW35" s="8"/>
    </row>
    <row r="36" spans="1:49" ht="12.75" customHeight="1">
      <c r="A36" t="s">
        <v>41</v>
      </c>
      <c r="B36" s="26">
        <v>33</v>
      </c>
      <c r="C36">
        <v>209</v>
      </c>
      <c r="D36">
        <v>280</v>
      </c>
      <c r="E36">
        <v>780</v>
      </c>
      <c r="F36">
        <v>470</v>
      </c>
      <c r="G36">
        <v>218</v>
      </c>
      <c r="H36">
        <v>756</v>
      </c>
      <c r="I36">
        <v>1740</v>
      </c>
      <c r="J36">
        <v>95</v>
      </c>
      <c r="K36">
        <v>90</v>
      </c>
      <c r="L36">
        <v>265</v>
      </c>
      <c r="M36">
        <v>398</v>
      </c>
      <c r="N36">
        <v>78</v>
      </c>
      <c r="O36">
        <v>66</v>
      </c>
      <c r="P36">
        <v>367</v>
      </c>
      <c r="Q36">
        <v>612</v>
      </c>
      <c r="R36">
        <v>1583</v>
      </c>
      <c r="S36">
        <v>1769</v>
      </c>
      <c r="T36">
        <v>10</v>
      </c>
      <c r="U36">
        <v>465</v>
      </c>
      <c r="V36">
        <v>142</v>
      </c>
      <c r="W36">
        <v>187</v>
      </c>
      <c r="X36">
        <v>2158</v>
      </c>
      <c r="Y36">
        <v>109</v>
      </c>
      <c r="Z36">
        <v>209</v>
      </c>
      <c r="AA36">
        <v>1087</v>
      </c>
      <c r="AB36">
        <v>432</v>
      </c>
      <c r="AC36">
        <v>800</v>
      </c>
      <c r="AD36">
        <v>373</v>
      </c>
      <c r="AE36" s="8">
        <v>291</v>
      </c>
      <c r="AF36" s="32">
        <v>2606</v>
      </c>
      <c r="AG36" s="8">
        <v>580</v>
      </c>
      <c r="AH36" s="37">
        <v>3185</v>
      </c>
      <c r="AI36">
        <f t="shared" si="1"/>
        <v>562.4285714285714</v>
      </c>
      <c r="AJ36">
        <f t="shared" si="0"/>
        <v>700.3125</v>
      </c>
      <c r="AL36" s="7"/>
      <c r="AN36" s="15"/>
      <c r="AO36" s="15"/>
      <c r="AP36" s="8"/>
      <c r="AQ36" s="15"/>
      <c r="AR36" s="15"/>
      <c r="AS36" s="15"/>
      <c r="AT36" s="15"/>
      <c r="AU36" s="15"/>
      <c r="AV36" s="15"/>
      <c r="AW36" s="8"/>
    </row>
    <row r="37" spans="1:49" ht="12.75" customHeight="1">
      <c r="A37" t="s">
        <v>11</v>
      </c>
      <c r="B37" s="26">
        <v>34</v>
      </c>
      <c r="C37">
        <v>16940</v>
      </c>
      <c r="D37">
        <v>465</v>
      </c>
      <c r="E37">
        <v>2387</v>
      </c>
      <c r="F37">
        <v>677</v>
      </c>
      <c r="G37">
        <v>7385</v>
      </c>
      <c r="H37">
        <v>240</v>
      </c>
      <c r="I37">
        <v>2541</v>
      </c>
      <c r="J37">
        <v>2000</v>
      </c>
      <c r="K37">
        <v>2000</v>
      </c>
      <c r="L37">
        <v>0</v>
      </c>
      <c r="M37">
        <v>0</v>
      </c>
      <c r="N37">
        <v>0</v>
      </c>
      <c r="O37">
        <v>1150</v>
      </c>
      <c r="P37">
        <v>3115</v>
      </c>
      <c r="Q37">
        <v>3000</v>
      </c>
      <c r="R37">
        <v>1636</v>
      </c>
      <c r="S37">
        <v>2837</v>
      </c>
      <c r="T37">
        <v>2824</v>
      </c>
      <c r="U37">
        <v>57</v>
      </c>
      <c r="V37">
        <v>668</v>
      </c>
      <c r="W37">
        <v>2206</v>
      </c>
      <c r="X37">
        <v>1559</v>
      </c>
      <c r="Y37">
        <v>874</v>
      </c>
      <c r="Z37">
        <v>10</v>
      </c>
      <c r="AA37">
        <v>15</v>
      </c>
      <c r="AB37">
        <v>732</v>
      </c>
      <c r="AC37">
        <v>804</v>
      </c>
      <c r="AD37">
        <v>121</v>
      </c>
      <c r="AE37" s="8">
        <v>117</v>
      </c>
      <c r="AF37" s="32">
        <v>4797</v>
      </c>
      <c r="AG37" s="10">
        <v>2324</v>
      </c>
      <c r="AH37" s="37">
        <v>3875</v>
      </c>
      <c r="AI37">
        <f t="shared" si="1"/>
        <v>2008.6785714285713</v>
      </c>
      <c r="AJ37">
        <f t="shared" si="0"/>
        <v>2104.875</v>
      </c>
      <c r="AL37" s="7"/>
      <c r="AN37" s="15"/>
      <c r="AO37" s="15"/>
      <c r="AP37" s="8"/>
      <c r="AQ37" s="15"/>
      <c r="AR37" s="15"/>
      <c r="AS37" s="15"/>
      <c r="AT37" s="15"/>
      <c r="AU37" s="15"/>
      <c r="AV37" s="15"/>
      <c r="AW37" s="10"/>
    </row>
    <row r="38" spans="1:49" ht="12.75" customHeight="1">
      <c r="A38" t="s">
        <v>42</v>
      </c>
      <c r="B38" s="26">
        <v>35</v>
      </c>
      <c r="C38">
        <v>3669</v>
      </c>
      <c r="D38">
        <v>2455</v>
      </c>
      <c r="E38">
        <v>2271</v>
      </c>
      <c r="F38">
        <v>2750</v>
      </c>
      <c r="G38">
        <v>1965</v>
      </c>
      <c r="H38">
        <v>4001</v>
      </c>
      <c r="I38">
        <v>1498</v>
      </c>
      <c r="J38">
        <v>3583</v>
      </c>
      <c r="K38">
        <v>3328</v>
      </c>
      <c r="L38">
        <f>32+2006+2+22+11+674</f>
        <v>2747</v>
      </c>
      <c r="M38">
        <v>4473</v>
      </c>
      <c r="N38">
        <v>2324</v>
      </c>
      <c r="O38">
        <v>9532</v>
      </c>
      <c r="P38">
        <v>3986</v>
      </c>
      <c r="Q38">
        <v>5814</v>
      </c>
      <c r="R38">
        <v>5928</v>
      </c>
      <c r="S38">
        <v>7677</v>
      </c>
      <c r="T38">
        <v>3754</v>
      </c>
      <c r="U38">
        <v>6927</v>
      </c>
      <c r="V38">
        <v>4345</v>
      </c>
      <c r="W38">
        <v>4480</v>
      </c>
      <c r="X38">
        <v>1364</v>
      </c>
      <c r="Y38">
        <v>1603</v>
      </c>
      <c r="Z38">
        <v>5386</v>
      </c>
      <c r="AA38">
        <v>1900</v>
      </c>
      <c r="AB38">
        <v>4672</v>
      </c>
      <c r="AC38">
        <v>13071</v>
      </c>
      <c r="AD38">
        <v>7299</v>
      </c>
      <c r="AE38" s="10">
        <v>8160</v>
      </c>
      <c r="AF38" s="32">
        <v>5540</v>
      </c>
      <c r="AG38" s="10">
        <v>2033</v>
      </c>
      <c r="AH38" s="37">
        <v>2766</v>
      </c>
      <c r="AI38">
        <f t="shared" si="1"/>
        <v>4385.785714285715</v>
      </c>
      <c r="AJ38">
        <f t="shared" si="0"/>
        <v>4415.65625</v>
      </c>
      <c r="AL38" s="7"/>
      <c r="AN38" s="15"/>
      <c r="AO38" s="15"/>
      <c r="AP38" s="8"/>
      <c r="AQ38" s="15"/>
      <c r="AR38" s="15"/>
      <c r="AS38" s="15"/>
      <c r="AT38" s="15"/>
      <c r="AU38" s="15"/>
      <c r="AV38" s="15"/>
      <c r="AW38" s="10"/>
    </row>
    <row r="39" spans="1:49" ht="12.75" customHeight="1">
      <c r="A39" t="s">
        <v>43</v>
      </c>
      <c r="B39" s="26">
        <v>36</v>
      </c>
      <c r="C39">
        <v>5312</v>
      </c>
      <c r="D39">
        <v>5678</v>
      </c>
      <c r="E39">
        <v>3733</v>
      </c>
      <c r="F39">
        <v>3426</v>
      </c>
      <c r="G39">
        <v>3217</v>
      </c>
      <c r="H39">
        <v>3189</v>
      </c>
      <c r="I39">
        <v>4264</v>
      </c>
      <c r="J39">
        <v>4403</v>
      </c>
      <c r="K39">
        <v>4785</v>
      </c>
      <c r="L39">
        <v>2844</v>
      </c>
      <c r="M39">
        <v>7008</v>
      </c>
      <c r="N39">
        <v>4374</v>
      </c>
      <c r="O39">
        <v>5290</v>
      </c>
      <c r="P39">
        <v>5036</v>
      </c>
      <c r="Q39">
        <v>5713</v>
      </c>
      <c r="R39">
        <v>7473</v>
      </c>
      <c r="S39">
        <v>6468</v>
      </c>
      <c r="T39">
        <v>7079</v>
      </c>
      <c r="U39">
        <v>6777</v>
      </c>
      <c r="V39">
        <v>9077</v>
      </c>
      <c r="W39">
        <v>9583</v>
      </c>
      <c r="X39">
        <v>7352</v>
      </c>
      <c r="Y39">
        <v>7843</v>
      </c>
      <c r="Z39">
        <v>8468</v>
      </c>
      <c r="AA39">
        <v>6339</v>
      </c>
      <c r="AB39">
        <v>7465</v>
      </c>
      <c r="AC39">
        <v>9371</v>
      </c>
      <c r="AD39">
        <v>8580</v>
      </c>
      <c r="AE39" s="10">
        <v>10025</v>
      </c>
      <c r="AF39" s="32">
        <v>9046</v>
      </c>
      <c r="AG39" s="10">
        <v>9179</v>
      </c>
      <c r="AH39" s="37">
        <v>8478</v>
      </c>
      <c r="AI39">
        <f t="shared" si="1"/>
        <v>6076.678571428572</v>
      </c>
      <c r="AJ39">
        <f t="shared" si="0"/>
        <v>6464.84375</v>
      </c>
      <c r="AL39" s="7"/>
      <c r="AN39" s="15"/>
      <c r="AO39" s="15"/>
      <c r="AP39" s="8"/>
      <c r="AQ39" s="15"/>
      <c r="AR39" s="15"/>
      <c r="AS39" s="15"/>
      <c r="AT39" s="15"/>
      <c r="AU39" s="15"/>
      <c r="AV39" s="15"/>
      <c r="AW39" s="10"/>
    </row>
    <row r="40" spans="1:49" ht="12.75" customHeight="1">
      <c r="A40" t="s">
        <v>44</v>
      </c>
      <c r="B40" s="26">
        <v>37</v>
      </c>
      <c r="C40">
        <v>15473</v>
      </c>
      <c r="D40">
        <v>9651</v>
      </c>
      <c r="E40">
        <v>10832</v>
      </c>
      <c r="F40">
        <v>11348</v>
      </c>
      <c r="G40">
        <v>10967</v>
      </c>
      <c r="H40">
        <v>12324</v>
      </c>
      <c r="I40">
        <v>12230</v>
      </c>
      <c r="J40">
        <v>17493</v>
      </c>
      <c r="K40">
        <v>8642</v>
      </c>
      <c r="L40">
        <v>8548</v>
      </c>
      <c r="M40">
        <v>12276</v>
      </c>
      <c r="N40">
        <v>11076</v>
      </c>
      <c r="O40">
        <v>12223</v>
      </c>
      <c r="P40">
        <v>10995</v>
      </c>
      <c r="Q40">
        <v>7431</v>
      </c>
      <c r="R40">
        <v>11427</v>
      </c>
      <c r="S40">
        <v>7784</v>
      </c>
      <c r="T40">
        <v>8541</v>
      </c>
      <c r="U40">
        <v>13696</v>
      </c>
      <c r="V40">
        <v>19698</v>
      </c>
      <c r="W40">
        <v>20932</v>
      </c>
      <c r="X40">
        <v>8129</v>
      </c>
      <c r="Y40">
        <v>9839</v>
      </c>
      <c r="Z40">
        <v>11994</v>
      </c>
      <c r="AA40">
        <v>10981</v>
      </c>
      <c r="AB40">
        <v>18219</v>
      </c>
      <c r="AC40">
        <v>15886</v>
      </c>
      <c r="AD40">
        <v>15544</v>
      </c>
      <c r="AE40" s="10">
        <v>19639</v>
      </c>
      <c r="AF40" s="32">
        <v>11921</v>
      </c>
      <c r="AG40" s="10">
        <v>14214</v>
      </c>
      <c r="AH40" s="37">
        <v>9562</v>
      </c>
      <c r="AI40">
        <f t="shared" si="1"/>
        <v>12292.107142857143</v>
      </c>
      <c r="AJ40">
        <f t="shared" si="0"/>
        <v>12484.84375</v>
      </c>
      <c r="AL40" s="7"/>
      <c r="AN40" s="15"/>
      <c r="AO40" s="15"/>
      <c r="AP40" s="8"/>
      <c r="AQ40" s="15"/>
      <c r="AR40" s="15"/>
      <c r="AS40" s="15"/>
      <c r="AT40" s="15"/>
      <c r="AU40" s="15"/>
      <c r="AV40" s="15"/>
      <c r="AW40" s="10"/>
    </row>
    <row r="41" spans="1:49" ht="12.75" customHeight="1">
      <c r="A41" t="s">
        <v>45</v>
      </c>
      <c r="B41" s="26">
        <v>38</v>
      </c>
      <c r="C41">
        <v>1</v>
      </c>
      <c r="D41">
        <v>0</v>
      </c>
      <c r="E41">
        <v>0</v>
      </c>
      <c r="F41">
        <v>0</v>
      </c>
      <c r="G41">
        <v>1</v>
      </c>
      <c r="H41">
        <v>3</v>
      </c>
      <c r="I41">
        <v>3</v>
      </c>
      <c r="J41">
        <v>3</v>
      </c>
      <c r="K41">
        <v>1</v>
      </c>
      <c r="L41">
        <v>3</v>
      </c>
      <c r="M41">
        <v>2</v>
      </c>
      <c r="N41">
        <v>3</v>
      </c>
      <c r="O41">
        <v>0</v>
      </c>
      <c r="P41">
        <v>2</v>
      </c>
      <c r="Q41">
        <v>3</v>
      </c>
      <c r="R41">
        <v>0</v>
      </c>
      <c r="S41">
        <v>1</v>
      </c>
      <c r="T41">
        <v>0</v>
      </c>
      <c r="U41">
        <v>3</v>
      </c>
      <c r="V41">
        <v>2</v>
      </c>
      <c r="W41">
        <v>2</v>
      </c>
      <c r="X41">
        <v>1</v>
      </c>
      <c r="Y41">
        <v>0</v>
      </c>
      <c r="Z41">
        <v>1</v>
      </c>
      <c r="AA41">
        <v>7</v>
      </c>
      <c r="AB41">
        <v>1</v>
      </c>
      <c r="AC41">
        <v>4</v>
      </c>
      <c r="AD41">
        <v>1</v>
      </c>
      <c r="AE41" s="8">
        <v>2</v>
      </c>
      <c r="AF41" s="31">
        <v>2</v>
      </c>
      <c r="AG41" s="8">
        <v>8</v>
      </c>
      <c r="AH41" s="36">
        <v>2</v>
      </c>
      <c r="AI41">
        <f t="shared" si="1"/>
        <v>1.7142857142857142</v>
      </c>
      <c r="AJ41">
        <f t="shared" si="0"/>
        <v>1.9375</v>
      </c>
      <c r="AL41" s="7"/>
      <c r="AN41" s="15"/>
      <c r="AO41" s="15"/>
      <c r="AP41" s="8"/>
      <c r="AQ41" s="15"/>
      <c r="AR41" s="15"/>
      <c r="AS41" s="15"/>
      <c r="AT41" s="15"/>
      <c r="AU41" s="15"/>
      <c r="AV41" s="15"/>
      <c r="AW41" s="8"/>
    </row>
    <row r="42" spans="1:49" ht="12.75" customHeight="1">
      <c r="A42" t="s">
        <v>46</v>
      </c>
      <c r="B42" s="26">
        <v>39</v>
      </c>
      <c r="C42">
        <v>181</v>
      </c>
      <c r="D42">
        <v>185</v>
      </c>
      <c r="E42">
        <v>198</v>
      </c>
      <c r="F42">
        <v>99</v>
      </c>
      <c r="G42">
        <v>82</v>
      </c>
      <c r="H42">
        <v>41</v>
      </c>
      <c r="I42">
        <v>396</v>
      </c>
      <c r="J42">
        <v>328</v>
      </c>
      <c r="K42">
        <v>206</v>
      </c>
      <c r="L42">
        <v>230</v>
      </c>
      <c r="M42">
        <v>376</v>
      </c>
      <c r="N42">
        <v>246</v>
      </c>
      <c r="O42">
        <v>282</v>
      </c>
      <c r="P42">
        <v>561</v>
      </c>
      <c r="Q42">
        <v>428</v>
      </c>
      <c r="R42">
        <v>395</v>
      </c>
      <c r="S42">
        <v>637</v>
      </c>
      <c r="T42">
        <v>449</v>
      </c>
      <c r="U42">
        <v>495</v>
      </c>
      <c r="V42">
        <v>976</v>
      </c>
      <c r="W42">
        <v>1183</v>
      </c>
      <c r="X42">
        <f>23+5+60+9+8+1+78+543</f>
        <v>727</v>
      </c>
      <c r="Y42">
        <v>912</v>
      </c>
      <c r="Z42">
        <v>892</v>
      </c>
      <c r="AA42">
        <v>1090</v>
      </c>
      <c r="AB42">
        <v>1218</v>
      </c>
      <c r="AC42">
        <v>1446</v>
      </c>
      <c r="AD42">
        <v>1812</v>
      </c>
      <c r="AE42" s="10">
        <v>1424</v>
      </c>
      <c r="AF42" s="32">
        <v>1633</v>
      </c>
      <c r="AG42" s="10">
        <v>1845</v>
      </c>
      <c r="AH42" s="37">
        <v>1090</v>
      </c>
      <c r="AI42">
        <f t="shared" si="1"/>
        <v>573.9642857142857</v>
      </c>
      <c r="AJ42">
        <f t="shared" si="0"/>
        <v>689.46875</v>
      </c>
      <c r="AL42" s="7"/>
      <c r="AN42" s="15"/>
      <c r="AO42" s="15"/>
      <c r="AP42" s="8"/>
      <c r="AQ42" s="15"/>
      <c r="AR42" s="15"/>
      <c r="AS42" s="15"/>
      <c r="AT42" s="15"/>
      <c r="AU42" s="15"/>
      <c r="AV42" s="15"/>
      <c r="AW42" s="10"/>
    </row>
    <row r="43" spans="1:49" ht="12.75" customHeight="1">
      <c r="A43" t="s">
        <v>3</v>
      </c>
      <c r="B43" s="26">
        <v>40</v>
      </c>
      <c r="C43">
        <v>15197</v>
      </c>
      <c r="D43">
        <v>18168</v>
      </c>
      <c r="E43">
        <v>8083</v>
      </c>
      <c r="F43">
        <v>11719</v>
      </c>
      <c r="G43">
        <v>10000</v>
      </c>
      <c r="H43">
        <v>7448</v>
      </c>
      <c r="I43">
        <v>9346</v>
      </c>
      <c r="J43">
        <v>6116</v>
      </c>
      <c r="K43">
        <v>11772</v>
      </c>
      <c r="L43">
        <v>7851</v>
      </c>
      <c r="M43">
        <v>29809</v>
      </c>
      <c r="N43">
        <v>12467</v>
      </c>
      <c r="O43">
        <v>13612</v>
      </c>
      <c r="P43">
        <v>21227</v>
      </c>
      <c r="Q43">
        <v>22115</v>
      </c>
      <c r="R43">
        <v>7617</v>
      </c>
      <c r="S43">
        <v>7758</v>
      </c>
      <c r="T43">
        <v>8423</v>
      </c>
      <c r="U43">
        <v>13819</v>
      </c>
      <c r="V43">
        <v>9340</v>
      </c>
      <c r="W43">
        <v>13179</v>
      </c>
      <c r="X43">
        <f>1130+364+455+226+1630+235+83+333+350</f>
        <v>4806</v>
      </c>
      <c r="Y43">
        <v>9059</v>
      </c>
      <c r="Z43">
        <v>7056</v>
      </c>
      <c r="AA43">
        <v>9138</v>
      </c>
      <c r="AB43">
        <v>6953</v>
      </c>
      <c r="AC43">
        <v>8338</v>
      </c>
      <c r="AD43">
        <v>10488</v>
      </c>
      <c r="AE43" s="10">
        <v>9464</v>
      </c>
      <c r="AF43" s="32">
        <v>8648</v>
      </c>
      <c r="AG43" s="10">
        <v>10118</v>
      </c>
      <c r="AH43" s="37">
        <v>10408</v>
      </c>
      <c r="AI43">
        <f t="shared" si="1"/>
        <v>11460.857142857143</v>
      </c>
      <c r="AJ43">
        <f t="shared" si="0"/>
        <v>11235.6875</v>
      </c>
      <c r="AL43" s="7"/>
      <c r="AN43" s="15"/>
      <c r="AO43" s="15"/>
      <c r="AP43" s="8"/>
      <c r="AQ43" s="15"/>
      <c r="AR43" s="15"/>
      <c r="AS43" s="15"/>
      <c r="AT43" s="15"/>
      <c r="AU43" s="15"/>
      <c r="AV43" s="15"/>
      <c r="AW43" s="10"/>
    </row>
    <row r="44" spans="1:49" ht="12.75" customHeight="1">
      <c r="A44" s="4" t="s">
        <v>47</v>
      </c>
      <c r="B44" s="26">
        <v>41</v>
      </c>
      <c r="C44">
        <v>1960</v>
      </c>
      <c r="D44">
        <v>1619</v>
      </c>
      <c r="E44">
        <v>2386</v>
      </c>
      <c r="F44">
        <v>1949</v>
      </c>
      <c r="G44">
        <v>1425</v>
      </c>
      <c r="H44">
        <v>3568</v>
      </c>
      <c r="I44">
        <v>1885</v>
      </c>
      <c r="J44">
        <v>1740</v>
      </c>
      <c r="K44">
        <v>1655</v>
      </c>
      <c r="L44">
        <v>2383</v>
      </c>
      <c r="M44">
        <v>5003</v>
      </c>
      <c r="N44">
        <v>4477</v>
      </c>
      <c r="O44">
        <v>3984</v>
      </c>
      <c r="P44">
        <v>6406</v>
      </c>
      <c r="Q44">
        <v>5101</v>
      </c>
      <c r="R44">
        <v>6092</v>
      </c>
      <c r="S44">
        <v>4583</v>
      </c>
      <c r="T44">
        <v>5252</v>
      </c>
      <c r="U44">
        <v>7079</v>
      </c>
      <c r="V44">
        <v>6756</v>
      </c>
      <c r="W44">
        <v>7677</v>
      </c>
      <c r="X44">
        <v>4046</v>
      </c>
      <c r="Y44">
        <v>5956</v>
      </c>
      <c r="Z44">
        <v>6231</v>
      </c>
      <c r="AA44">
        <v>3358</v>
      </c>
      <c r="AB44">
        <v>7164</v>
      </c>
      <c r="AC44">
        <v>5030</v>
      </c>
      <c r="AD44">
        <v>5121</v>
      </c>
      <c r="AE44" s="10">
        <v>8058</v>
      </c>
      <c r="AF44" s="32">
        <v>4616</v>
      </c>
      <c r="AG44" s="10">
        <v>5707</v>
      </c>
      <c r="AH44" s="37">
        <v>4700</v>
      </c>
      <c r="AI44">
        <f t="shared" si="1"/>
        <v>4281.642857142857</v>
      </c>
      <c r="AJ44">
        <f t="shared" si="0"/>
        <v>4467.71875</v>
      </c>
      <c r="AL44" s="7"/>
      <c r="AN44" s="15"/>
      <c r="AO44" s="15"/>
      <c r="AP44" s="8"/>
      <c r="AQ44" s="15"/>
      <c r="AR44" s="15"/>
      <c r="AS44" s="15"/>
      <c r="AT44" s="15"/>
      <c r="AU44" s="15"/>
      <c r="AV44" s="15"/>
      <c r="AW44" s="10"/>
    </row>
    <row r="45" spans="1:38" ht="12.75" customHeight="1">
      <c r="A45" s="40" t="s">
        <v>11</v>
      </c>
      <c r="B45" s="26">
        <v>42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12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 s="10">
        <v>0</v>
      </c>
      <c r="AF45" s="32">
        <v>0</v>
      </c>
      <c r="AG45" s="10">
        <v>0</v>
      </c>
      <c r="AH45">
        <v>0</v>
      </c>
      <c r="AI45">
        <f>AVERAGE(C45:AH45)</f>
        <v>0.375</v>
      </c>
      <c r="AJ45">
        <f t="shared" si="0"/>
        <v>0.375</v>
      </c>
      <c r="AL45" s="7"/>
    </row>
    <row r="46" spans="1:49" ht="12.75" customHeight="1">
      <c r="A46" s="4" t="s">
        <v>48</v>
      </c>
      <c r="B46" s="26">
        <v>43</v>
      </c>
      <c r="C46">
        <v>135</v>
      </c>
      <c r="D46">
        <v>232</v>
      </c>
      <c r="E46">
        <v>742</v>
      </c>
      <c r="F46">
        <v>820</v>
      </c>
      <c r="G46">
        <v>275</v>
      </c>
      <c r="H46">
        <v>36</v>
      </c>
      <c r="I46">
        <v>332</v>
      </c>
      <c r="J46">
        <v>253</v>
      </c>
      <c r="K46">
        <v>192</v>
      </c>
      <c r="L46">
        <v>468</v>
      </c>
      <c r="M46">
        <v>873</v>
      </c>
      <c r="N46">
        <v>650</v>
      </c>
      <c r="O46">
        <v>733</v>
      </c>
      <c r="P46">
        <v>596</v>
      </c>
      <c r="Q46">
        <v>2520</v>
      </c>
      <c r="R46">
        <v>1142</v>
      </c>
      <c r="S46">
        <v>1883</v>
      </c>
      <c r="T46">
        <v>1183</v>
      </c>
      <c r="U46">
        <v>800</v>
      </c>
      <c r="V46">
        <v>2962</v>
      </c>
      <c r="W46">
        <v>2745</v>
      </c>
      <c r="X46">
        <v>1792</v>
      </c>
      <c r="Y46">
        <v>4658</v>
      </c>
      <c r="Z46">
        <v>2782</v>
      </c>
      <c r="AA46">
        <v>2026</v>
      </c>
      <c r="AB46">
        <v>8090</v>
      </c>
      <c r="AC46">
        <v>8834</v>
      </c>
      <c r="AD46">
        <v>5154</v>
      </c>
      <c r="AE46" s="10">
        <v>2490</v>
      </c>
      <c r="AF46" s="32">
        <v>4135</v>
      </c>
      <c r="AG46" s="10">
        <v>4999</v>
      </c>
      <c r="AH46" s="37">
        <v>1590</v>
      </c>
      <c r="AI46">
        <f>AVERAGE(C46:AD46)</f>
        <v>1889.5714285714287</v>
      </c>
      <c r="AJ46">
        <f t="shared" si="0"/>
        <v>2066.3125</v>
      </c>
      <c r="AL46" s="7"/>
      <c r="AN46" s="15"/>
      <c r="AO46" s="15"/>
      <c r="AP46" s="8"/>
      <c r="AQ46" s="15"/>
      <c r="AR46" s="15"/>
      <c r="AS46" s="15"/>
      <c r="AT46" s="15"/>
      <c r="AU46" s="15"/>
      <c r="AV46" s="15"/>
      <c r="AW46" s="10"/>
    </row>
    <row r="47" spans="1:49" ht="12.75">
      <c r="A47" t="s">
        <v>2</v>
      </c>
      <c r="B47" s="26">
        <v>44</v>
      </c>
      <c r="C47">
        <v>20</v>
      </c>
      <c r="D47">
        <v>25</v>
      </c>
      <c r="E47">
        <v>43</v>
      </c>
      <c r="F47">
        <v>80</v>
      </c>
      <c r="G47">
        <v>6</v>
      </c>
      <c r="H47">
        <v>4</v>
      </c>
      <c r="I47">
        <v>15</v>
      </c>
      <c r="J47">
        <v>5</v>
      </c>
      <c r="K47">
        <v>1</v>
      </c>
      <c r="L47">
        <v>0</v>
      </c>
      <c r="M47">
        <v>8</v>
      </c>
      <c r="N47">
        <v>20</v>
      </c>
      <c r="O47">
        <v>4</v>
      </c>
      <c r="P47">
        <v>97</v>
      </c>
      <c r="Q47">
        <v>4</v>
      </c>
      <c r="R47">
        <v>20</v>
      </c>
      <c r="S47">
        <v>20</v>
      </c>
      <c r="T47">
        <v>10</v>
      </c>
      <c r="U47">
        <v>32</v>
      </c>
      <c r="V47">
        <v>56</v>
      </c>
      <c r="W47">
        <v>35</v>
      </c>
      <c r="X47">
        <v>19</v>
      </c>
      <c r="Y47">
        <v>88</v>
      </c>
      <c r="Z47">
        <v>26</v>
      </c>
      <c r="AA47">
        <v>43</v>
      </c>
      <c r="AB47">
        <v>124</v>
      </c>
      <c r="AC47">
        <v>81</v>
      </c>
      <c r="AD47">
        <v>270</v>
      </c>
      <c r="AE47" s="8">
        <v>190</v>
      </c>
      <c r="AF47" s="31">
        <v>165</v>
      </c>
      <c r="AG47" s="8">
        <v>121</v>
      </c>
      <c r="AH47" s="36">
        <v>43</v>
      </c>
      <c r="AI47">
        <f>AVERAGE(C47:AD47)</f>
        <v>41.285714285714285</v>
      </c>
      <c r="AJ47">
        <f t="shared" si="0"/>
        <v>52.34375</v>
      </c>
      <c r="AL47" s="7"/>
      <c r="AN47" s="15"/>
      <c r="AO47" s="15"/>
      <c r="AP47" s="8"/>
      <c r="AQ47" s="15"/>
      <c r="AR47" s="15"/>
      <c r="AS47" s="15"/>
      <c r="AT47" s="15"/>
      <c r="AU47" s="15"/>
      <c r="AV47" s="15"/>
      <c r="AW47" s="8"/>
    </row>
    <row r="48" spans="1:49" ht="12.75">
      <c r="A48" t="s">
        <v>3</v>
      </c>
      <c r="B48" s="26">
        <v>45</v>
      </c>
      <c r="C48">
        <v>95</v>
      </c>
      <c r="D48">
        <v>69</v>
      </c>
      <c r="E48">
        <v>222</v>
      </c>
      <c r="F48">
        <v>91</v>
      </c>
      <c r="G48">
        <v>102</v>
      </c>
      <c r="H48">
        <v>71</v>
      </c>
      <c r="I48">
        <v>130</v>
      </c>
      <c r="J48">
        <v>72</v>
      </c>
      <c r="K48">
        <v>62</v>
      </c>
      <c r="L48">
        <v>58</v>
      </c>
      <c r="M48">
        <v>74</v>
      </c>
      <c r="N48">
        <v>214</v>
      </c>
      <c r="O48">
        <v>74</v>
      </c>
      <c r="P48">
        <v>32</v>
      </c>
      <c r="Q48">
        <v>99</v>
      </c>
      <c r="R48">
        <v>130</v>
      </c>
      <c r="S48">
        <v>312</v>
      </c>
      <c r="T48">
        <v>80</v>
      </c>
      <c r="U48">
        <v>487</v>
      </c>
      <c r="V48">
        <v>274</v>
      </c>
      <c r="W48">
        <v>359</v>
      </c>
      <c r="X48">
        <v>67</v>
      </c>
      <c r="Y48">
        <v>273</v>
      </c>
      <c r="Z48">
        <v>140</v>
      </c>
      <c r="AA48">
        <v>93</v>
      </c>
      <c r="AB48">
        <v>364</v>
      </c>
      <c r="AC48">
        <v>247</v>
      </c>
      <c r="AD48">
        <v>264</v>
      </c>
      <c r="AE48" s="8">
        <v>425</v>
      </c>
      <c r="AF48" s="31">
        <v>628</v>
      </c>
      <c r="AG48" s="8">
        <v>118</v>
      </c>
      <c r="AH48" s="36">
        <v>76</v>
      </c>
      <c r="AI48">
        <f>AVERAGE(C48:AD48)</f>
        <v>162.67857142857142</v>
      </c>
      <c r="AJ48">
        <f t="shared" si="0"/>
        <v>181.3125</v>
      </c>
      <c r="AL48" s="7"/>
      <c r="AN48" s="15"/>
      <c r="AO48" s="15"/>
      <c r="AP48" s="8"/>
      <c r="AQ48" s="15"/>
      <c r="AR48" s="15"/>
      <c r="AS48" s="15"/>
      <c r="AT48" s="15"/>
      <c r="AU48" s="15"/>
      <c r="AV48" s="15"/>
      <c r="AW48" s="8"/>
    </row>
    <row r="49" spans="1:36" ht="12.75">
      <c r="A49" s="38" t="s">
        <v>4</v>
      </c>
      <c r="B49" s="26">
        <v>46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1</v>
      </c>
      <c r="AD49">
        <v>0</v>
      </c>
      <c r="AE49" s="8">
        <v>0</v>
      </c>
      <c r="AF49" s="31">
        <v>0</v>
      </c>
      <c r="AG49">
        <v>0</v>
      </c>
      <c r="AH49">
        <v>0</v>
      </c>
      <c r="AI49">
        <f>AVERAGE(C49:AD49)</f>
        <v>0.03571428571428571</v>
      </c>
      <c r="AJ49">
        <f t="shared" si="0"/>
        <v>0.03125</v>
      </c>
    </row>
    <row r="50" spans="1:36" ht="12.75">
      <c r="A50" s="38" t="s">
        <v>11</v>
      </c>
      <c r="B50" s="26">
        <v>47</v>
      </c>
      <c r="C50">
        <v>0</v>
      </c>
      <c r="D50">
        <v>1</v>
      </c>
      <c r="E50">
        <v>0</v>
      </c>
      <c r="F50">
        <v>4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 s="8">
        <v>0</v>
      </c>
      <c r="AF50" s="31">
        <v>0</v>
      </c>
      <c r="AG50">
        <v>0</v>
      </c>
      <c r="AH50">
        <v>0</v>
      </c>
      <c r="AI50">
        <f>AVERAGE(C50:AH50)</f>
        <v>0.15625</v>
      </c>
      <c r="AJ50">
        <f t="shared" si="0"/>
        <v>0.15625</v>
      </c>
    </row>
    <row r="51" spans="1:49" ht="12.75">
      <c r="A51" t="s">
        <v>5</v>
      </c>
      <c r="B51" s="26">
        <v>48</v>
      </c>
      <c r="C51">
        <v>73</v>
      </c>
      <c r="D51">
        <v>69</v>
      </c>
      <c r="E51">
        <v>134</v>
      </c>
      <c r="F51">
        <v>105</v>
      </c>
      <c r="G51">
        <v>77</v>
      </c>
      <c r="H51">
        <v>38</v>
      </c>
      <c r="I51">
        <v>70</v>
      </c>
      <c r="J51">
        <v>152</v>
      </c>
      <c r="K51">
        <v>76</v>
      </c>
      <c r="L51">
        <v>21</v>
      </c>
      <c r="M51">
        <v>39</v>
      </c>
      <c r="N51">
        <v>78</v>
      </c>
      <c r="O51">
        <v>57</v>
      </c>
      <c r="P51">
        <v>42</v>
      </c>
      <c r="Q51">
        <v>46</v>
      </c>
      <c r="R51">
        <v>88</v>
      </c>
      <c r="S51">
        <v>56</v>
      </c>
      <c r="T51">
        <v>45</v>
      </c>
      <c r="U51">
        <v>49</v>
      </c>
      <c r="V51">
        <v>75</v>
      </c>
      <c r="W51">
        <v>86</v>
      </c>
      <c r="X51">
        <v>48</v>
      </c>
      <c r="Y51">
        <v>47</v>
      </c>
      <c r="Z51">
        <v>121</v>
      </c>
      <c r="AA51">
        <v>94</v>
      </c>
      <c r="AB51">
        <v>112</v>
      </c>
      <c r="AC51">
        <v>149</v>
      </c>
      <c r="AD51">
        <v>177</v>
      </c>
      <c r="AE51" s="8">
        <v>78</v>
      </c>
      <c r="AF51" s="31">
        <v>210</v>
      </c>
      <c r="AG51" s="8">
        <v>90</v>
      </c>
      <c r="AH51" s="36">
        <v>31</v>
      </c>
      <c r="AI51">
        <f aca="true" t="shared" si="2" ref="AI51:AI56">AVERAGE(C51:AD51)</f>
        <v>79.42857142857143</v>
      </c>
      <c r="AJ51">
        <f t="shared" si="0"/>
        <v>82.28125</v>
      </c>
      <c r="AL51" s="7"/>
      <c r="AN51" s="15"/>
      <c r="AO51" s="15"/>
      <c r="AP51" s="8"/>
      <c r="AQ51" s="15"/>
      <c r="AR51" s="15"/>
      <c r="AS51" s="15"/>
      <c r="AT51" s="15"/>
      <c r="AU51" s="15"/>
      <c r="AV51" s="15"/>
      <c r="AW51" s="8"/>
    </row>
    <row r="52" spans="1:49" ht="12.75">
      <c r="A52" t="s">
        <v>6</v>
      </c>
      <c r="B52" s="26">
        <v>49</v>
      </c>
      <c r="C52">
        <v>323</v>
      </c>
      <c r="D52">
        <v>393</v>
      </c>
      <c r="E52">
        <v>756</v>
      </c>
      <c r="F52">
        <v>423</v>
      </c>
      <c r="G52">
        <v>265</v>
      </c>
      <c r="H52">
        <v>143</v>
      </c>
      <c r="I52">
        <v>270</v>
      </c>
      <c r="J52">
        <v>447</v>
      </c>
      <c r="K52">
        <v>356</v>
      </c>
      <c r="L52">
        <v>53</v>
      </c>
      <c r="M52">
        <v>266</v>
      </c>
      <c r="N52">
        <v>602</v>
      </c>
      <c r="O52">
        <v>304</v>
      </c>
      <c r="P52">
        <v>294</v>
      </c>
      <c r="Q52">
        <v>204</v>
      </c>
      <c r="R52">
        <v>503</v>
      </c>
      <c r="S52">
        <v>346</v>
      </c>
      <c r="T52">
        <v>280</v>
      </c>
      <c r="U52">
        <v>485</v>
      </c>
      <c r="V52">
        <v>544</v>
      </c>
      <c r="W52">
        <v>527</v>
      </c>
      <c r="X52">
        <v>238</v>
      </c>
      <c r="Y52">
        <v>395</v>
      </c>
      <c r="Z52">
        <v>423</v>
      </c>
      <c r="AA52">
        <v>127</v>
      </c>
      <c r="AB52">
        <v>315</v>
      </c>
      <c r="AC52">
        <v>463</v>
      </c>
      <c r="AD52">
        <v>182</v>
      </c>
      <c r="AE52" s="8">
        <v>739</v>
      </c>
      <c r="AF52" s="31">
        <v>561</v>
      </c>
      <c r="AG52" s="8">
        <v>210</v>
      </c>
      <c r="AH52" s="36">
        <v>197</v>
      </c>
      <c r="AI52">
        <f t="shared" si="2"/>
        <v>354.5357142857143</v>
      </c>
      <c r="AJ52">
        <f t="shared" si="0"/>
        <v>363.5625</v>
      </c>
      <c r="AL52" s="7"/>
      <c r="AN52" s="15"/>
      <c r="AO52" s="15"/>
      <c r="AP52" s="8"/>
      <c r="AQ52" s="15"/>
      <c r="AR52" s="15"/>
      <c r="AS52" s="15"/>
      <c r="AT52" s="15"/>
      <c r="AU52" s="15"/>
      <c r="AV52" s="15"/>
      <c r="AW52" s="8"/>
    </row>
    <row r="53" spans="1:49" ht="12.75">
      <c r="A53" t="s">
        <v>7</v>
      </c>
      <c r="B53" s="26">
        <v>50</v>
      </c>
      <c r="C53">
        <v>0</v>
      </c>
      <c r="D53">
        <v>0</v>
      </c>
      <c r="E53">
        <v>3</v>
      </c>
      <c r="F53">
        <v>1</v>
      </c>
      <c r="G53">
        <v>2</v>
      </c>
      <c r="H53">
        <v>1</v>
      </c>
      <c r="I53">
        <v>0</v>
      </c>
      <c r="J53">
        <v>1</v>
      </c>
      <c r="K53">
        <v>0</v>
      </c>
      <c r="L53">
        <v>1</v>
      </c>
      <c r="M53">
        <v>0</v>
      </c>
      <c r="N53">
        <v>4</v>
      </c>
      <c r="O53">
        <v>0</v>
      </c>
      <c r="P53">
        <v>14</v>
      </c>
      <c r="Q53">
        <v>9</v>
      </c>
      <c r="R53">
        <v>3</v>
      </c>
      <c r="S53">
        <v>4</v>
      </c>
      <c r="T53">
        <v>2</v>
      </c>
      <c r="U53">
        <v>5</v>
      </c>
      <c r="V53">
        <v>2</v>
      </c>
      <c r="W53">
        <v>6</v>
      </c>
      <c r="X53">
        <v>4</v>
      </c>
      <c r="Y53">
        <v>2</v>
      </c>
      <c r="Z53">
        <v>11</v>
      </c>
      <c r="AA53">
        <v>7</v>
      </c>
      <c r="AB53">
        <v>11</v>
      </c>
      <c r="AC53">
        <v>1</v>
      </c>
      <c r="AD53">
        <v>1</v>
      </c>
      <c r="AE53" s="8">
        <v>4</v>
      </c>
      <c r="AF53" s="31">
        <v>7</v>
      </c>
      <c r="AG53" s="8">
        <v>8</v>
      </c>
      <c r="AH53" s="36">
        <v>5</v>
      </c>
      <c r="AI53">
        <f t="shared" si="2"/>
        <v>3.392857142857143</v>
      </c>
      <c r="AJ53">
        <f t="shared" si="0"/>
        <v>3.71875</v>
      </c>
      <c r="AL53" s="7"/>
      <c r="AN53" s="15"/>
      <c r="AO53" s="15"/>
      <c r="AP53" s="8"/>
      <c r="AQ53" s="15"/>
      <c r="AR53" s="15"/>
      <c r="AS53" s="15"/>
      <c r="AT53" s="15"/>
      <c r="AU53" s="15"/>
      <c r="AV53" s="15"/>
      <c r="AW53" s="8"/>
    </row>
    <row r="54" spans="1:49" ht="12.75">
      <c r="A54" t="s">
        <v>8</v>
      </c>
      <c r="B54" s="26">
        <v>51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1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1</v>
      </c>
      <c r="AA54">
        <v>0</v>
      </c>
      <c r="AB54">
        <v>0</v>
      </c>
      <c r="AC54">
        <v>0</v>
      </c>
      <c r="AD54">
        <v>0</v>
      </c>
      <c r="AE54" s="8">
        <v>1</v>
      </c>
      <c r="AF54" s="31">
        <v>0</v>
      </c>
      <c r="AG54" s="8">
        <v>3</v>
      </c>
      <c r="AH54" s="36">
        <v>3</v>
      </c>
      <c r="AI54">
        <f t="shared" si="2"/>
        <v>0.07142857142857142</v>
      </c>
      <c r="AJ54">
        <f t="shared" si="0"/>
        <v>0.28125</v>
      </c>
      <c r="AL54" s="7"/>
      <c r="AN54" s="15"/>
      <c r="AO54" s="15"/>
      <c r="AP54" s="8"/>
      <c r="AQ54" s="15"/>
      <c r="AR54" s="15"/>
      <c r="AS54" s="15"/>
      <c r="AT54" s="15"/>
      <c r="AU54" s="15"/>
      <c r="AV54" s="15"/>
      <c r="AW54" s="8"/>
    </row>
    <row r="55" spans="1:49" ht="12.75" customHeight="1">
      <c r="A55" t="s">
        <v>9</v>
      </c>
      <c r="B55" s="26">
        <v>52</v>
      </c>
      <c r="C55">
        <v>0</v>
      </c>
      <c r="D55">
        <v>0</v>
      </c>
      <c r="E55">
        <v>0</v>
      </c>
      <c r="F55">
        <v>35</v>
      </c>
      <c r="G55">
        <v>0</v>
      </c>
      <c r="H55">
        <v>4</v>
      </c>
      <c r="I55">
        <v>27</v>
      </c>
      <c r="J55">
        <v>145</v>
      </c>
      <c r="K55">
        <v>145</v>
      </c>
      <c r="L55">
        <v>17</v>
      </c>
      <c r="M55">
        <v>68</v>
      </c>
      <c r="N55">
        <v>82</v>
      </c>
      <c r="O55">
        <v>60</v>
      </c>
      <c r="P55">
        <v>86</v>
      </c>
      <c r="Q55">
        <v>206</v>
      </c>
      <c r="R55">
        <v>167</v>
      </c>
      <c r="S55">
        <v>70</v>
      </c>
      <c r="T55">
        <v>45</v>
      </c>
      <c r="U55">
        <v>196</v>
      </c>
      <c r="V55">
        <v>184</v>
      </c>
      <c r="W55">
        <v>344</v>
      </c>
      <c r="X55">
        <v>86</v>
      </c>
      <c r="Y55">
        <v>302</v>
      </c>
      <c r="Z55">
        <v>164</v>
      </c>
      <c r="AA55">
        <v>192</v>
      </c>
      <c r="AB55">
        <v>279</v>
      </c>
      <c r="AC55">
        <v>176</v>
      </c>
      <c r="AD55">
        <v>210</v>
      </c>
      <c r="AE55" s="8">
        <v>237</v>
      </c>
      <c r="AF55" s="31">
        <v>271</v>
      </c>
      <c r="AG55" s="8">
        <v>309</v>
      </c>
      <c r="AH55" s="36">
        <v>273</v>
      </c>
      <c r="AI55">
        <f t="shared" si="2"/>
        <v>117.5</v>
      </c>
      <c r="AJ55">
        <f t="shared" si="0"/>
        <v>136.875</v>
      </c>
      <c r="AL55" s="7"/>
      <c r="AN55" s="15"/>
      <c r="AO55" s="15"/>
      <c r="AP55" s="8"/>
      <c r="AQ55" s="15"/>
      <c r="AR55" s="15"/>
      <c r="AS55" s="15"/>
      <c r="AT55" s="15"/>
      <c r="AU55" s="15"/>
      <c r="AV55" s="15"/>
      <c r="AW55" s="8"/>
    </row>
    <row r="56" spans="1:49" ht="12.75" customHeight="1">
      <c r="A56" t="s">
        <v>10</v>
      </c>
      <c r="B56" s="26">
        <v>53</v>
      </c>
      <c r="C56">
        <v>0</v>
      </c>
      <c r="D56">
        <v>0</v>
      </c>
      <c r="E56">
        <v>0</v>
      </c>
      <c r="F56">
        <v>60</v>
      </c>
      <c r="G56">
        <v>70</v>
      </c>
      <c r="H56">
        <v>28</v>
      </c>
      <c r="I56">
        <v>74</v>
      </c>
      <c r="J56">
        <v>46</v>
      </c>
      <c r="K56">
        <v>46</v>
      </c>
      <c r="L56">
        <v>28</v>
      </c>
      <c r="M56">
        <v>179</v>
      </c>
      <c r="N56">
        <v>159</v>
      </c>
      <c r="O56">
        <v>196</v>
      </c>
      <c r="P56">
        <v>200</v>
      </c>
      <c r="Q56">
        <v>263</v>
      </c>
      <c r="R56">
        <v>427</v>
      </c>
      <c r="S56">
        <v>193</v>
      </c>
      <c r="T56">
        <v>200</v>
      </c>
      <c r="U56">
        <v>237</v>
      </c>
      <c r="V56">
        <v>347</v>
      </c>
      <c r="W56">
        <v>575</v>
      </c>
      <c r="X56">
        <v>204</v>
      </c>
      <c r="Y56">
        <v>334</v>
      </c>
      <c r="Z56">
        <v>241</v>
      </c>
      <c r="AA56">
        <v>120</v>
      </c>
      <c r="AB56">
        <v>189</v>
      </c>
      <c r="AC56">
        <v>319</v>
      </c>
      <c r="AD56">
        <v>214</v>
      </c>
      <c r="AE56" s="8">
        <v>299</v>
      </c>
      <c r="AF56" s="31">
        <v>237</v>
      </c>
      <c r="AG56" s="8">
        <v>145</v>
      </c>
      <c r="AH56" s="36">
        <v>89</v>
      </c>
      <c r="AI56">
        <f t="shared" si="2"/>
        <v>176.75</v>
      </c>
      <c r="AJ56">
        <f t="shared" si="0"/>
        <v>178.71875</v>
      </c>
      <c r="AL56" s="7"/>
      <c r="AN56" s="15"/>
      <c r="AO56" s="15"/>
      <c r="AP56" s="8"/>
      <c r="AQ56" s="15"/>
      <c r="AR56" s="15"/>
      <c r="AS56" s="15"/>
      <c r="AT56" s="15"/>
      <c r="AU56" s="15"/>
      <c r="AV56" s="15"/>
      <c r="AW56" s="8"/>
    </row>
    <row r="57" spans="1:36" ht="12.75" customHeight="1">
      <c r="A57" s="38" t="s">
        <v>11</v>
      </c>
      <c r="B57" s="26">
        <v>54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23</v>
      </c>
      <c r="M57">
        <v>0</v>
      </c>
      <c r="N57">
        <v>0</v>
      </c>
      <c r="O57">
        <v>23</v>
      </c>
      <c r="P57">
        <v>0</v>
      </c>
      <c r="Q57">
        <v>0</v>
      </c>
      <c r="R57">
        <v>6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 s="8">
        <v>0</v>
      </c>
      <c r="AF57" s="31">
        <v>0</v>
      </c>
      <c r="AG57" s="8">
        <v>0</v>
      </c>
      <c r="AH57" s="36">
        <v>0</v>
      </c>
      <c r="AI57">
        <f>AVERAGE(C57:AH57)</f>
        <v>1.625</v>
      </c>
      <c r="AJ57">
        <f t="shared" si="0"/>
        <v>1.625</v>
      </c>
    </row>
    <row r="58" spans="1:49" ht="12.75" customHeight="1">
      <c r="A58" t="s">
        <v>49</v>
      </c>
      <c r="B58" s="26">
        <v>55</v>
      </c>
      <c r="C58">
        <v>1826</v>
      </c>
      <c r="D58">
        <v>1583</v>
      </c>
      <c r="E58">
        <v>3043</v>
      </c>
      <c r="F58">
        <v>3561</v>
      </c>
      <c r="G58">
        <v>2085</v>
      </c>
      <c r="H58">
        <v>1335</v>
      </c>
      <c r="I58">
        <v>1424</v>
      </c>
      <c r="J58">
        <v>3134</v>
      </c>
      <c r="K58">
        <v>1631</v>
      </c>
      <c r="L58">
        <v>916</v>
      </c>
      <c r="M58">
        <v>1506</v>
      </c>
      <c r="N58">
        <v>1316</v>
      </c>
      <c r="O58">
        <v>1159</v>
      </c>
      <c r="P58">
        <v>1506</v>
      </c>
      <c r="Q58">
        <v>1424</v>
      </c>
      <c r="R58">
        <v>695</v>
      </c>
      <c r="S58">
        <v>999</v>
      </c>
      <c r="T58">
        <v>719</v>
      </c>
      <c r="U58">
        <v>641</v>
      </c>
      <c r="V58">
        <v>1344</v>
      </c>
      <c r="W58">
        <v>958</v>
      </c>
      <c r="X58">
        <v>979</v>
      </c>
      <c r="Y58">
        <v>4171</v>
      </c>
      <c r="Z58">
        <v>1945</v>
      </c>
      <c r="AA58">
        <v>2648</v>
      </c>
      <c r="AB58">
        <v>4406</v>
      </c>
      <c r="AC58">
        <v>3779</v>
      </c>
      <c r="AD58">
        <v>3703</v>
      </c>
      <c r="AE58" s="10">
        <v>3008</v>
      </c>
      <c r="AF58" s="32">
        <v>4064</v>
      </c>
      <c r="AG58" s="10">
        <v>1961</v>
      </c>
      <c r="AH58" s="37">
        <v>1376</v>
      </c>
      <c r="AI58">
        <f>AVERAGE(C58:AD58)</f>
        <v>1944.142857142857</v>
      </c>
      <c r="AJ58">
        <f t="shared" si="0"/>
        <v>2026.40625</v>
      </c>
      <c r="AL58" s="7"/>
      <c r="AN58" s="15"/>
      <c r="AO58" s="15"/>
      <c r="AP58" s="8"/>
      <c r="AQ58" s="15"/>
      <c r="AR58" s="15"/>
      <c r="AS58" s="15"/>
      <c r="AT58" s="15"/>
      <c r="AU58" s="15"/>
      <c r="AV58" s="15"/>
      <c r="AW58" s="10"/>
    </row>
    <row r="59" spans="1:49" ht="12.75" customHeight="1" thickBot="1">
      <c r="A59" s="2" t="s">
        <v>56</v>
      </c>
      <c r="B59" s="27">
        <v>56</v>
      </c>
      <c r="C59" s="2">
        <v>1541</v>
      </c>
      <c r="D59" s="2">
        <v>165</v>
      </c>
      <c r="E59" s="2">
        <v>1631</v>
      </c>
      <c r="F59" s="2">
        <v>51</v>
      </c>
      <c r="G59" s="2">
        <v>2090</v>
      </c>
      <c r="H59" s="2">
        <v>535</v>
      </c>
      <c r="I59" s="2">
        <f>307</f>
        <v>307</v>
      </c>
      <c r="J59" s="2">
        <v>0</v>
      </c>
      <c r="K59" s="2">
        <v>1</v>
      </c>
      <c r="L59" s="2">
        <v>1165</v>
      </c>
      <c r="M59" s="2">
        <v>435</v>
      </c>
      <c r="N59" s="2">
        <v>1885</v>
      </c>
      <c r="O59" s="2">
        <v>847</v>
      </c>
      <c r="P59" s="2">
        <v>155</v>
      </c>
      <c r="Q59" s="2">
        <v>558</v>
      </c>
      <c r="R59" s="2">
        <v>6</v>
      </c>
      <c r="S59" s="2">
        <v>2191</v>
      </c>
      <c r="T59" s="2">
        <v>1193</v>
      </c>
      <c r="U59" s="2">
        <v>163</v>
      </c>
      <c r="V59" s="2">
        <v>100</v>
      </c>
      <c r="W59" s="2">
        <v>5675</v>
      </c>
      <c r="X59" s="2">
        <v>45</v>
      </c>
      <c r="Y59" s="2">
        <v>1964</v>
      </c>
      <c r="Z59" s="2">
        <v>724</v>
      </c>
      <c r="AA59" s="2">
        <v>739</v>
      </c>
      <c r="AB59" s="2">
        <v>1197</v>
      </c>
      <c r="AC59" s="2">
        <v>856</v>
      </c>
      <c r="AD59" s="2">
        <v>2963</v>
      </c>
      <c r="AE59" s="17">
        <v>1069</v>
      </c>
      <c r="AF59" s="33">
        <v>2786</v>
      </c>
      <c r="AG59" s="17">
        <v>1532</v>
      </c>
      <c r="AH59" s="2">
        <v>2787</v>
      </c>
      <c r="AI59" s="2">
        <f>AVERAGE(C59:AD59)</f>
        <v>1042.2142857142858</v>
      </c>
      <c r="AJ59" s="2">
        <f>AVERAGE(C59:AH59)</f>
        <v>1167.375</v>
      </c>
      <c r="AL59" s="7"/>
      <c r="AN59" s="15"/>
      <c r="AO59" s="15"/>
      <c r="AP59" s="8"/>
      <c r="AQ59" s="15"/>
      <c r="AR59" s="15"/>
      <c r="AS59" s="15"/>
      <c r="AT59" s="15"/>
      <c r="AU59" s="15"/>
      <c r="AV59" s="15"/>
      <c r="AW59" s="10"/>
    </row>
    <row r="60" spans="1:87" ht="12.75" customHeight="1">
      <c r="A60" t="s">
        <v>50</v>
      </c>
      <c r="C60">
        <f aca="true" t="shared" si="3" ref="C60:AG60">SUM(C4:C59)</f>
        <v>265526</v>
      </c>
      <c r="D60">
        <f t="shared" si="3"/>
        <v>229146</v>
      </c>
      <c r="E60">
        <f t="shared" si="3"/>
        <v>225900</v>
      </c>
      <c r="F60">
        <f t="shared" si="3"/>
        <v>200512</v>
      </c>
      <c r="G60">
        <f t="shared" si="3"/>
        <v>212698</v>
      </c>
      <c r="H60">
        <f t="shared" si="3"/>
        <v>129907</v>
      </c>
      <c r="I60">
        <f t="shared" si="3"/>
        <v>181112</v>
      </c>
      <c r="J60">
        <f t="shared" si="3"/>
        <v>242976</v>
      </c>
      <c r="K60">
        <f t="shared" si="3"/>
        <v>170833</v>
      </c>
      <c r="L60">
        <f t="shared" si="3"/>
        <v>173301</v>
      </c>
      <c r="M60">
        <f t="shared" si="3"/>
        <v>262619</v>
      </c>
      <c r="N60">
        <f t="shared" si="3"/>
        <v>237038</v>
      </c>
      <c r="O60">
        <f t="shared" si="3"/>
        <v>239645</v>
      </c>
      <c r="P60">
        <f t="shared" si="3"/>
        <v>295437</v>
      </c>
      <c r="Q60">
        <f t="shared" si="3"/>
        <v>258210</v>
      </c>
      <c r="R60">
        <f t="shared" si="3"/>
        <v>282972</v>
      </c>
      <c r="S60">
        <f t="shared" si="3"/>
        <v>273100</v>
      </c>
      <c r="T60">
        <f t="shared" si="3"/>
        <v>316594</v>
      </c>
      <c r="U60">
        <f t="shared" si="3"/>
        <v>345942</v>
      </c>
      <c r="V60">
        <f t="shared" si="3"/>
        <v>396110</v>
      </c>
      <c r="W60">
        <f t="shared" si="3"/>
        <v>358295</v>
      </c>
      <c r="X60">
        <f t="shared" si="3"/>
        <v>254724</v>
      </c>
      <c r="Y60">
        <f t="shared" si="3"/>
        <v>291989</v>
      </c>
      <c r="Z60">
        <f t="shared" si="3"/>
        <v>247116</v>
      </c>
      <c r="AA60">
        <f t="shared" si="3"/>
        <v>342837</v>
      </c>
      <c r="AB60">
        <f t="shared" si="3"/>
        <v>338063</v>
      </c>
      <c r="AC60">
        <f t="shared" si="3"/>
        <v>371254</v>
      </c>
      <c r="AD60">
        <f t="shared" si="3"/>
        <v>381516</v>
      </c>
      <c r="AE60">
        <f t="shared" si="3"/>
        <v>397764</v>
      </c>
      <c r="AF60" s="34">
        <f t="shared" si="3"/>
        <v>447867</v>
      </c>
      <c r="AG60">
        <f t="shared" si="3"/>
        <v>320665</v>
      </c>
      <c r="AH60">
        <f>SUM(AH4:AH59)</f>
        <v>347661</v>
      </c>
      <c r="AI60">
        <f>AVERAGE(C60:AD60)</f>
        <v>268763.28571428574</v>
      </c>
      <c r="AJ60">
        <f>AVERAGE(C60:AI60)</f>
        <v>282063.4025974026</v>
      </c>
      <c r="AL60" s="19"/>
      <c r="AM60" s="20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</row>
    <row r="63" ht="12.75">
      <c r="A63" s="35"/>
    </row>
  </sheetData>
  <printOptions/>
  <pageMargins left="0.35" right="0.46" top="0.5" bottom="0.48" header="0.32" footer="0.27"/>
  <pageSetup fitToWidth="2" fitToHeight="1" horizontalDpi="600" verticalDpi="600" orientation="landscape" scale="67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3"/>
  <sheetViews>
    <sheetView zoomScale="75" zoomScaleNormal="75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" sqref="C4"/>
    </sheetView>
  </sheetViews>
  <sheetFormatPr defaultColWidth="9.140625" defaultRowHeight="12.75"/>
  <cols>
    <col min="1" max="1" width="21.00390625" style="0" customWidth="1"/>
    <col min="2" max="2" width="16.421875" style="26" hidden="1" customWidth="1"/>
    <col min="35" max="36" width="11.00390625" style="0" customWidth="1"/>
  </cols>
  <sheetData>
    <row r="1" spans="1:36" ht="13.5" thickBot="1">
      <c r="A1" s="6" t="s">
        <v>59</v>
      </c>
      <c r="B1" s="2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4" ht="13.5" thickTop="1">
      <c r="A2" t="str">
        <f>CONCATENATE("Last Updated  ",TEXT(MONTH(MAX(ChangeLog!A1:A10)),"00"),"/",TEXT(DAY(MAX(ChangeLog!A1:A10)),"00"),"/",TEXT(YEAR(MAX(ChangeLog!A1:A10)),"0"))</f>
        <v>Last Updated  04/13/2005</v>
      </c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6" ht="13.5" thickBot="1">
      <c r="A3" s="2" t="s">
        <v>1</v>
      </c>
      <c r="B3" s="27" t="s">
        <v>53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3" t="s">
        <v>52</v>
      </c>
      <c r="AJ3" s="23" t="s">
        <v>57</v>
      </c>
    </row>
    <row r="4" spans="1:36" ht="12.75">
      <c r="A4" t="s">
        <v>12</v>
      </c>
      <c r="B4" s="26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 s="7">
        <v>0</v>
      </c>
      <c r="AF4" s="8">
        <v>0</v>
      </c>
      <c r="AG4" s="15">
        <v>0</v>
      </c>
      <c r="AH4" s="43">
        <v>2</v>
      </c>
      <c r="AI4">
        <f>AVERAGE(C4:AD4)</f>
        <v>0.03571428571428571</v>
      </c>
      <c r="AJ4">
        <f>AVERAGE(C4:AH4)</f>
        <v>0.09375</v>
      </c>
    </row>
    <row r="5" spans="1:36" ht="12.75">
      <c r="A5" s="38" t="s">
        <v>13</v>
      </c>
      <c r="B5" s="26">
        <v>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 s="7">
        <v>0</v>
      </c>
      <c r="AF5" s="8">
        <v>0</v>
      </c>
      <c r="AG5" s="15">
        <v>0</v>
      </c>
      <c r="AH5">
        <v>0</v>
      </c>
      <c r="AI5">
        <f>AVERAGE(C5:AH5)</f>
        <v>0</v>
      </c>
      <c r="AJ5">
        <f aca="true" t="shared" si="0" ref="AJ5:AJ58">AVERAGE(C5:AH5)</f>
        <v>0</v>
      </c>
    </row>
    <row r="6" spans="1:36" ht="12.75">
      <c r="A6" t="s">
        <v>14</v>
      </c>
      <c r="B6" s="26">
        <v>3</v>
      </c>
      <c r="C6">
        <v>0</v>
      </c>
      <c r="D6">
        <v>0</v>
      </c>
      <c r="E6">
        <v>0</v>
      </c>
      <c r="F6">
        <v>0</v>
      </c>
      <c r="G6">
        <v>0</v>
      </c>
      <c r="H6">
        <v>3</v>
      </c>
      <c r="I6">
        <v>1</v>
      </c>
      <c r="J6">
        <v>2</v>
      </c>
      <c r="K6">
        <v>0</v>
      </c>
      <c r="L6">
        <v>1</v>
      </c>
      <c r="M6">
        <v>0</v>
      </c>
      <c r="N6">
        <v>0</v>
      </c>
      <c r="O6">
        <v>6</v>
      </c>
      <c r="P6">
        <v>1</v>
      </c>
      <c r="Q6">
        <v>0</v>
      </c>
      <c r="R6">
        <v>0</v>
      </c>
      <c r="S6">
        <v>22</v>
      </c>
      <c r="T6">
        <v>3</v>
      </c>
      <c r="U6">
        <v>20</v>
      </c>
      <c r="V6">
        <v>8</v>
      </c>
      <c r="W6">
        <v>2</v>
      </c>
      <c r="X6">
        <v>2</v>
      </c>
      <c r="Y6">
        <v>23</v>
      </c>
      <c r="Z6">
        <v>1</v>
      </c>
      <c r="AA6">
        <v>154</v>
      </c>
      <c r="AB6">
        <v>9</v>
      </c>
      <c r="AC6">
        <v>1</v>
      </c>
      <c r="AD6">
        <v>1</v>
      </c>
      <c r="AE6" s="7">
        <v>0</v>
      </c>
      <c r="AF6" s="8">
        <v>2</v>
      </c>
      <c r="AG6" s="15">
        <v>2</v>
      </c>
      <c r="AH6" s="43">
        <v>6</v>
      </c>
      <c r="AI6">
        <f aca="true" t="shared" si="1" ref="AI6:AI44">AVERAGE(C6:AD6)</f>
        <v>9.285714285714286</v>
      </c>
      <c r="AJ6">
        <f t="shared" si="0"/>
        <v>8.4375</v>
      </c>
    </row>
    <row r="7" spans="1:36" ht="12.75">
      <c r="A7" s="38" t="s">
        <v>51</v>
      </c>
      <c r="B7" s="26">
        <v>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 s="7">
        <v>0</v>
      </c>
      <c r="AF7" s="8">
        <v>0</v>
      </c>
      <c r="AG7" s="15">
        <v>0</v>
      </c>
      <c r="AH7">
        <v>0</v>
      </c>
      <c r="AI7">
        <f t="shared" si="1"/>
        <v>0</v>
      </c>
      <c r="AJ7">
        <f t="shared" si="0"/>
        <v>0</v>
      </c>
    </row>
    <row r="8" spans="1:36" ht="12.75">
      <c r="A8" t="s">
        <v>15</v>
      </c>
      <c r="B8" s="26">
        <v>5</v>
      </c>
      <c r="C8">
        <v>429</v>
      </c>
      <c r="D8">
        <v>1172</v>
      </c>
      <c r="E8">
        <v>628</v>
      </c>
      <c r="F8">
        <v>229</v>
      </c>
      <c r="G8">
        <v>458</v>
      </c>
      <c r="H8">
        <v>297</v>
      </c>
      <c r="I8">
        <v>756</v>
      </c>
      <c r="J8">
        <v>7184</v>
      </c>
      <c r="K8">
        <v>1481</v>
      </c>
      <c r="L8">
        <v>1889</v>
      </c>
      <c r="M8">
        <v>5796</v>
      </c>
      <c r="N8">
        <v>2123</v>
      </c>
      <c r="O8">
        <v>11946</v>
      </c>
      <c r="P8">
        <v>9278</v>
      </c>
      <c r="Q8">
        <v>5234</v>
      </c>
      <c r="R8">
        <v>2710</v>
      </c>
      <c r="S8">
        <v>12538</v>
      </c>
      <c r="T8">
        <v>12098</v>
      </c>
      <c r="U8">
        <v>13464</v>
      </c>
      <c r="V8">
        <v>13598</v>
      </c>
      <c r="W8">
        <v>12041</v>
      </c>
      <c r="X8">
        <v>4360</v>
      </c>
      <c r="Y8">
        <v>14590</v>
      </c>
      <c r="Z8">
        <v>6719</v>
      </c>
      <c r="AA8">
        <v>19787</v>
      </c>
      <c r="AB8">
        <v>15084</v>
      </c>
      <c r="AC8">
        <v>8879</v>
      </c>
      <c r="AD8">
        <v>15004</v>
      </c>
      <c r="AE8" s="10">
        <v>8630</v>
      </c>
      <c r="AF8" s="10">
        <v>28840</v>
      </c>
      <c r="AG8" s="15">
        <v>8929</v>
      </c>
      <c r="AH8" s="42">
        <v>21925</v>
      </c>
      <c r="AI8">
        <f t="shared" si="1"/>
        <v>7134.714285714285</v>
      </c>
      <c r="AJ8">
        <f t="shared" si="0"/>
        <v>8378</v>
      </c>
    </row>
    <row r="9" spans="1:36" ht="12.75">
      <c r="A9" t="s">
        <v>16</v>
      </c>
      <c r="B9" s="26">
        <v>6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84</v>
      </c>
      <c r="S9">
        <v>0</v>
      </c>
      <c r="T9">
        <v>0</v>
      </c>
      <c r="U9">
        <v>0</v>
      </c>
      <c r="V9">
        <v>0</v>
      </c>
      <c r="W9">
        <v>0</v>
      </c>
      <c r="X9">
        <v>18</v>
      </c>
      <c r="Y9">
        <v>285</v>
      </c>
      <c r="Z9">
        <v>3</v>
      </c>
      <c r="AA9">
        <v>13</v>
      </c>
      <c r="AB9">
        <v>92</v>
      </c>
      <c r="AC9">
        <v>0</v>
      </c>
      <c r="AD9">
        <v>0</v>
      </c>
      <c r="AE9" s="8">
        <v>205</v>
      </c>
      <c r="AF9" s="8">
        <v>1</v>
      </c>
      <c r="AG9" s="15">
        <v>75</v>
      </c>
      <c r="AH9" s="43">
        <v>32</v>
      </c>
      <c r="AI9">
        <f t="shared" si="1"/>
        <v>17.678571428571427</v>
      </c>
      <c r="AJ9">
        <f t="shared" si="0"/>
        <v>25.25</v>
      </c>
    </row>
    <row r="10" spans="1:36" ht="12.75">
      <c r="A10" t="s">
        <v>17</v>
      </c>
      <c r="B10" s="26">
        <v>7</v>
      </c>
      <c r="C10">
        <v>25</v>
      </c>
      <c r="D10">
        <v>33</v>
      </c>
      <c r="E10">
        <v>12</v>
      </c>
      <c r="F10">
        <v>17</v>
      </c>
      <c r="G10">
        <v>15</v>
      </c>
      <c r="H10">
        <v>84</v>
      </c>
      <c r="I10">
        <v>49</v>
      </c>
      <c r="J10">
        <v>182</v>
      </c>
      <c r="K10">
        <v>36</v>
      </c>
      <c r="L10">
        <v>225</v>
      </c>
      <c r="M10">
        <v>78</v>
      </c>
      <c r="N10">
        <v>110</v>
      </c>
      <c r="O10">
        <v>145</v>
      </c>
      <c r="P10">
        <v>316</v>
      </c>
      <c r="Q10">
        <v>247</v>
      </c>
      <c r="R10">
        <v>116</v>
      </c>
      <c r="S10">
        <v>275</v>
      </c>
      <c r="T10">
        <v>132</v>
      </c>
      <c r="U10">
        <v>217</v>
      </c>
      <c r="V10">
        <v>248</v>
      </c>
      <c r="W10">
        <v>381</v>
      </c>
      <c r="X10">
        <v>413</v>
      </c>
      <c r="Y10">
        <v>399</v>
      </c>
      <c r="Z10">
        <v>354</v>
      </c>
      <c r="AA10">
        <v>245</v>
      </c>
      <c r="AB10">
        <v>168</v>
      </c>
      <c r="AC10">
        <v>417</v>
      </c>
      <c r="AD10">
        <v>287</v>
      </c>
      <c r="AE10" s="8">
        <v>350</v>
      </c>
      <c r="AF10" s="8">
        <v>222</v>
      </c>
      <c r="AG10" s="15">
        <v>148</v>
      </c>
      <c r="AH10" s="43">
        <v>415</v>
      </c>
      <c r="AI10">
        <f t="shared" si="1"/>
        <v>186.64285714285714</v>
      </c>
      <c r="AJ10">
        <f t="shared" si="0"/>
        <v>198.78125</v>
      </c>
    </row>
    <row r="11" spans="1:36" ht="12.75">
      <c r="A11" t="s">
        <v>18</v>
      </c>
      <c r="B11" s="26">
        <v>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 s="7">
        <v>0</v>
      </c>
      <c r="AF11" s="8">
        <v>0</v>
      </c>
      <c r="AG11" s="15">
        <v>0</v>
      </c>
      <c r="AH11" s="41">
        <v>0</v>
      </c>
      <c r="AI11">
        <f t="shared" si="1"/>
        <v>0</v>
      </c>
      <c r="AJ11">
        <f t="shared" si="0"/>
        <v>0</v>
      </c>
    </row>
    <row r="12" spans="1:36" ht="12.75">
      <c r="A12" t="s">
        <v>19</v>
      </c>
      <c r="B12" s="26">
        <v>9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 s="7">
        <v>0</v>
      </c>
      <c r="AF12" s="8">
        <v>0</v>
      </c>
      <c r="AG12" s="15">
        <v>0</v>
      </c>
      <c r="AH12" s="43">
        <v>1</v>
      </c>
      <c r="AI12">
        <f t="shared" si="1"/>
        <v>0</v>
      </c>
      <c r="AJ12">
        <f t="shared" si="0"/>
        <v>0.03125</v>
      </c>
    </row>
    <row r="13" spans="1:36" ht="12.75">
      <c r="A13" t="s">
        <v>20</v>
      </c>
      <c r="B13" s="26">
        <v>10</v>
      </c>
      <c r="C13">
        <v>1</v>
      </c>
      <c r="D13">
        <v>1</v>
      </c>
      <c r="E13">
        <v>4</v>
      </c>
      <c r="F13">
        <v>1</v>
      </c>
      <c r="G13">
        <v>2</v>
      </c>
      <c r="H13">
        <v>2</v>
      </c>
      <c r="I13">
        <v>4</v>
      </c>
      <c r="J13">
        <v>2</v>
      </c>
      <c r="K13">
        <v>2</v>
      </c>
      <c r="L13">
        <v>1</v>
      </c>
      <c r="M13">
        <v>4</v>
      </c>
      <c r="N13">
        <v>0</v>
      </c>
      <c r="O13">
        <v>3</v>
      </c>
      <c r="P13">
        <v>1</v>
      </c>
      <c r="Q13">
        <v>1</v>
      </c>
      <c r="R13">
        <v>1</v>
      </c>
      <c r="S13">
        <v>1</v>
      </c>
      <c r="T13">
        <v>0</v>
      </c>
      <c r="U13">
        <v>0</v>
      </c>
      <c r="V13">
        <v>5</v>
      </c>
      <c r="W13">
        <v>0</v>
      </c>
      <c r="X13">
        <v>0</v>
      </c>
      <c r="Y13">
        <v>2</v>
      </c>
      <c r="Z13">
        <v>2</v>
      </c>
      <c r="AA13">
        <v>4</v>
      </c>
      <c r="AB13">
        <v>0</v>
      </c>
      <c r="AC13">
        <v>1</v>
      </c>
      <c r="AD13">
        <v>9</v>
      </c>
      <c r="AE13" s="8">
        <v>1</v>
      </c>
      <c r="AF13" s="8">
        <v>22</v>
      </c>
      <c r="AG13" s="15">
        <v>2</v>
      </c>
      <c r="AH13" s="43">
        <v>5</v>
      </c>
      <c r="AI13">
        <f t="shared" si="1"/>
        <v>1.9285714285714286</v>
      </c>
      <c r="AJ13">
        <f t="shared" si="0"/>
        <v>2.625</v>
      </c>
    </row>
    <row r="14" spans="1:36" ht="12.75">
      <c r="A14" t="s">
        <v>21</v>
      </c>
      <c r="B14" s="26">
        <v>11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3</v>
      </c>
      <c r="J14">
        <v>31</v>
      </c>
      <c r="K14">
        <v>0</v>
      </c>
      <c r="L14">
        <v>12</v>
      </c>
      <c r="M14">
        <v>22</v>
      </c>
      <c r="N14">
        <v>2</v>
      </c>
      <c r="O14">
        <v>9</v>
      </c>
      <c r="P14">
        <v>9</v>
      </c>
      <c r="Q14">
        <v>9</v>
      </c>
      <c r="R14">
        <v>0</v>
      </c>
      <c r="S14">
        <v>0</v>
      </c>
      <c r="T14">
        <v>0</v>
      </c>
      <c r="U14">
        <v>0</v>
      </c>
      <c r="V14">
        <v>167</v>
      </c>
      <c r="W14">
        <v>21</v>
      </c>
      <c r="X14">
        <v>42</v>
      </c>
      <c r="Y14">
        <v>63</v>
      </c>
      <c r="Z14">
        <v>15</v>
      </c>
      <c r="AA14">
        <v>38</v>
      </c>
      <c r="AB14">
        <v>59</v>
      </c>
      <c r="AC14">
        <v>48</v>
      </c>
      <c r="AD14">
        <v>34</v>
      </c>
      <c r="AE14" s="8">
        <v>78</v>
      </c>
      <c r="AF14" s="8">
        <v>108</v>
      </c>
      <c r="AG14" s="15">
        <v>76</v>
      </c>
      <c r="AH14" s="43">
        <v>65</v>
      </c>
      <c r="AI14">
        <f t="shared" si="1"/>
        <v>20.857142857142858</v>
      </c>
      <c r="AJ14">
        <f t="shared" si="0"/>
        <v>28.46875</v>
      </c>
    </row>
    <row r="15" spans="1:36" ht="12.75">
      <c r="A15" t="s">
        <v>22</v>
      </c>
      <c r="B15" s="26">
        <v>12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1</v>
      </c>
      <c r="AB15">
        <v>1</v>
      </c>
      <c r="AC15">
        <v>1</v>
      </c>
      <c r="AD15">
        <v>1</v>
      </c>
      <c r="AE15" s="7">
        <v>0</v>
      </c>
      <c r="AF15" s="8">
        <v>0</v>
      </c>
      <c r="AG15" s="15">
        <v>0</v>
      </c>
      <c r="AH15" s="41">
        <v>0</v>
      </c>
      <c r="AI15">
        <f t="shared" si="1"/>
        <v>0.14285714285714285</v>
      </c>
      <c r="AJ15">
        <f t="shared" si="0"/>
        <v>0.125</v>
      </c>
    </row>
    <row r="16" spans="1:36" ht="12.75">
      <c r="A16" t="s">
        <v>23</v>
      </c>
      <c r="B16" s="26">
        <v>13</v>
      </c>
      <c r="C16">
        <v>1</v>
      </c>
      <c r="D16">
        <v>0</v>
      </c>
      <c r="E16">
        <v>1</v>
      </c>
      <c r="F16">
        <v>2</v>
      </c>
      <c r="G16">
        <v>8</v>
      </c>
      <c r="H16">
        <v>0</v>
      </c>
      <c r="I16">
        <v>2</v>
      </c>
      <c r="J16">
        <v>46</v>
      </c>
      <c r="K16">
        <v>0</v>
      </c>
      <c r="L16">
        <v>2</v>
      </c>
      <c r="M16">
        <v>1</v>
      </c>
      <c r="N16">
        <v>0</v>
      </c>
      <c r="O16">
        <v>0</v>
      </c>
      <c r="P16">
        <v>9</v>
      </c>
      <c r="Q16">
        <v>3</v>
      </c>
      <c r="R16">
        <v>0</v>
      </c>
      <c r="S16">
        <v>1</v>
      </c>
      <c r="T16">
        <v>0</v>
      </c>
      <c r="U16">
        <v>14</v>
      </c>
      <c r="V16">
        <v>24</v>
      </c>
      <c r="W16">
        <v>1</v>
      </c>
      <c r="X16">
        <v>17</v>
      </c>
      <c r="Y16">
        <v>116</v>
      </c>
      <c r="Z16">
        <v>48</v>
      </c>
      <c r="AA16">
        <v>73</v>
      </c>
      <c r="AB16">
        <v>235</v>
      </c>
      <c r="AC16">
        <v>122</v>
      </c>
      <c r="AD16">
        <v>154</v>
      </c>
      <c r="AE16" s="8">
        <v>172</v>
      </c>
      <c r="AF16" s="8">
        <v>286</v>
      </c>
      <c r="AG16" s="15">
        <v>120</v>
      </c>
      <c r="AH16" s="43">
        <v>78</v>
      </c>
      <c r="AI16">
        <f t="shared" si="1"/>
        <v>31.428571428571427</v>
      </c>
      <c r="AJ16">
        <f t="shared" si="0"/>
        <v>48</v>
      </c>
    </row>
    <row r="17" spans="1:36" ht="12.75">
      <c r="A17" t="s">
        <v>24</v>
      </c>
      <c r="B17" s="26">
        <v>14</v>
      </c>
      <c r="C17">
        <v>496</v>
      </c>
      <c r="D17">
        <v>425</v>
      </c>
      <c r="E17">
        <v>180</v>
      </c>
      <c r="F17">
        <v>823</v>
      </c>
      <c r="G17">
        <v>273</v>
      </c>
      <c r="H17">
        <v>331</v>
      </c>
      <c r="I17">
        <v>563</v>
      </c>
      <c r="J17">
        <v>833</v>
      </c>
      <c r="K17">
        <v>268</v>
      </c>
      <c r="L17">
        <v>298</v>
      </c>
      <c r="M17">
        <v>483</v>
      </c>
      <c r="N17">
        <v>530</v>
      </c>
      <c r="O17">
        <v>653</v>
      </c>
      <c r="P17">
        <v>427</v>
      </c>
      <c r="Q17">
        <v>669</v>
      </c>
      <c r="R17">
        <v>490</v>
      </c>
      <c r="S17">
        <v>580</v>
      </c>
      <c r="T17">
        <v>388</v>
      </c>
      <c r="U17">
        <v>247</v>
      </c>
      <c r="V17">
        <v>776</v>
      </c>
      <c r="W17">
        <v>562</v>
      </c>
      <c r="X17">
        <v>726</v>
      </c>
      <c r="Y17">
        <v>861</v>
      </c>
      <c r="Z17">
        <v>881</v>
      </c>
      <c r="AA17">
        <v>815</v>
      </c>
      <c r="AB17">
        <v>871</v>
      </c>
      <c r="AC17">
        <v>414</v>
      </c>
      <c r="AD17">
        <v>1246</v>
      </c>
      <c r="AE17" s="8">
        <v>871</v>
      </c>
      <c r="AF17" s="10">
        <v>1297</v>
      </c>
      <c r="AG17" s="15">
        <v>1292</v>
      </c>
      <c r="AH17" s="42">
        <v>1132</v>
      </c>
      <c r="AI17">
        <f t="shared" si="1"/>
        <v>575.3214285714286</v>
      </c>
      <c r="AJ17">
        <f t="shared" si="0"/>
        <v>646.90625</v>
      </c>
    </row>
    <row r="18" spans="1:36" ht="12.75">
      <c r="A18" t="s">
        <v>25</v>
      </c>
      <c r="B18" s="26">
        <v>15</v>
      </c>
      <c r="C18">
        <v>1596</v>
      </c>
      <c r="D18">
        <v>1066</v>
      </c>
      <c r="E18">
        <v>1331</v>
      </c>
      <c r="F18">
        <v>840</v>
      </c>
      <c r="G18">
        <v>1531</v>
      </c>
      <c r="H18">
        <v>949</v>
      </c>
      <c r="I18">
        <v>1211</v>
      </c>
      <c r="J18">
        <v>2351</v>
      </c>
      <c r="K18">
        <v>1686</v>
      </c>
      <c r="L18">
        <v>1163</v>
      </c>
      <c r="M18">
        <v>1490</v>
      </c>
      <c r="N18">
        <v>1695</v>
      </c>
      <c r="O18">
        <v>2610</v>
      </c>
      <c r="P18">
        <v>2594</v>
      </c>
      <c r="Q18">
        <v>1787</v>
      </c>
      <c r="R18">
        <v>1775</v>
      </c>
      <c r="S18">
        <v>1064</v>
      </c>
      <c r="T18">
        <v>2020</v>
      </c>
      <c r="U18">
        <v>1562</v>
      </c>
      <c r="V18">
        <v>2353</v>
      </c>
      <c r="W18">
        <v>1850</v>
      </c>
      <c r="X18">
        <v>2395</v>
      </c>
      <c r="Y18">
        <v>3748</v>
      </c>
      <c r="Z18">
        <v>7873</v>
      </c>
      <c r="AA18">
        <v>2015</v>
      </c>
      <c r="AB18">
        <v>2046</v>
      </c>
      <c r="AC18">
        <v>1761</v>
      </c>
      <c r="AD18">
        <v>3645</v>
      </c>
      <c r="AE18" s="10">
        <v>4590</v>
      </c>
      <c r="AF18" s="10">
        <v>3171</v>
      </c>
      <c r="AG18" s="15">
        <v>3302</v>
      </c>
      <c r="AH18" s="42">
        <v>3534</v>
      </c>
      <c r="AI18">
        <f t="shared" si="1"/>
        <v>2071.6785714285716</v>
      </c>
      <c r="AJ18">
        <f t="shared" si="0"/>
        <v>2268.875</v>
      </c>
    </row>
    <row r="19" spans="1:36" ht="12.75">
      <c r="A19" t="s">
        <v>26</v>
      </c>
      <c r="B19" s="26">
        <v>16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5</v>
      </c>
      <c r="K19">
        <v>0</v>
      </c>
      <c r="L19">
        <v>0</v>
      </c>
      <c r="M19">
        <v>0</v>
      </c>
      <c r="N19">
        <v>1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2</v>
      </c>
      <c r="Y19">
        <v>5</v>
      </c>
      <c r="Z19">
        <v>0</v>
      </c>
      <c r="AA19">
        <v>1</v>
      </c>
      <c r="AB19">
        <v>53</v>
      </c>
      <c r="AC19">
        <v>11</v>
      </c>
      <c r="AD19">
        <v>12</v>
      </c>
      <c r="AE19" s="8">
        <v>5</v>
      </c>
      <c r="AF19" s="8">
        <v>5</v>
      </c>
      <c r="AG19" s="15">
        <v>5</v>
      </c>
      <c r="AH19" s="43">
        <v>5</v>
      </c>
      <c r="AI19">
        <f t="shared" si="1"/>
        <v>3.2142857142857144</v>
      </c>
      <c r="AJ19">
        <f t="shared" si="0"/>
        <v>3.4375</v>
      </c>
    </row>
    <row r="20" spans="1:36" ht="12.75">
      <c r="A20" t="s">
        <v>27</v>
      </c>
      <c r="B20" s="26">
        <v>17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 s="7">
        <v>0</v>
      </c>
      <c r="AF20" s="8">
        <v>1</v>
      </c>
      <c r="AG20" s="15">
        <v>0</v>
      </c>
      <c r="AH20" s="41">
        <v>0</v>
      </c>
      <c r="AI20">
        <f t="shared" si="1"/>
        <v>0</v>
      </c>
      <c r="AJ20">
        <f t="shared" si="0"/>
        <v>0.03125</v>
      </c>
    </row>
    <row r="21" spans="1:36" ht="12.75">
      <c r="A21" t="s">
        <v>28</v>
      </c>
      <c r="B21" s="26">
        <v>18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9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11</v>
      </c>
      <c r="X21">
        <v>0</v>
      </c>
      <c r="Y21">
        <v>3</v>
      </c>
      <c r="Z21">
        <v>0</v>
      </c>
      <c r="AA21">
        <v>2</v>
      </c>
      <c r="AB21">
        <v>0</v>
      </c>
      <c r="AC21">
        <v>7</v>
      </c>
      <c r="AD21">
        <v>18</v>
      </c>
      <c r="AE21" s="8">
        <v>2</v>
      </c>
      <c r="AF21" s="8">
        <v>112</v>
      </c>
      <c r="AG21" s="15">
        <v>0</v>
      </c>
      <c r="AH21" s="41">
        <v>0</v>
      </c>
      <c r="AI21">
        <f t="shared" si="1"/>
        <v>1.8214285714285714</v>
      </c>
      <c r="AJ21">
        <f t="shared" si="0"/>
        <v>5.15625</v>
      </c>
    </row>
    <row r="22" spans="1:36" ht="12.75">
      <c r="A22" t="s">
        <v>29</v>
      </c>
      <c r="B22" s="26">
        <v>19</v>
      </c>
      <c r="C22">
        <v>1</v>
      </c>
      <c r="D22">
        <v>9</v>
      </c>
      <c r="E22">
        <v>1</v>
      </c>
      <c r="F22">
        <v>0</v>
      </c>
      <c r="G22">
        <v>0</v>
      </c>
      <c r="H22">
        <v>1</v>
      </c>
      <c r="I22">
        <v>0</v>
      </c>
      <c r="J22">
        <v>3</v>
      </c>
      <c r="K22">
        <v>0</v>
      </c>
      <c r="L22">
        <v>0</v>
      </c>
      <c r="M22">
        <v>0</v>
      </c>
      <c r="N22">
        <v>1</v>
      </c>
      <c r="O22">
        <v>2</v>
      </c>
      <c r="P22">
        <v>2</v>
      </c>
      <c r="Q22">
        <v>2</v>
      </c>
      <c r="R22">
        <v>4</v>
      </c>
      <c r="S22">
        <v>6</v>
      </c>
      <c r="T22">
        <v>5</v>
      </c>
      <c r="U22">
        <v>2</v>
      </c>
      <c r="V22">
        <v>3</v>
      </c>
      <c r="W22">
        <v>0</v>
      </c>
      <c r="X22">
        <v>4</v>
      </c>
      <c r="Y22">
        <v>7</v>
      </c>
      <c r="Z22">
        <v>9</v>
      </c>
      <c r="AA22">
        <v>6</v>
      </c>
      <c r="AB22">
        <v>4</v>
      </c>
      <c r="AC22">
        <v>3</v>
      </c>
      <c r="AD22">
        <v>9</v>
      </c>
      <c r="AE22" s="8">
        <v>6</v>
      </c>
      <c r="AF22" s="8">
        <v>10</v>
      </c>
      <c r="AG22" s="15">
        <v>1</v>
      </c>
      <c r="AH22" s="43">
        <v>4</v>
      </c>
      <c r="AI22">
        <f t="shared" si="1"/>
        <v>3</v>
      </c>
      <c r="AJ22">
        <f t="shared" si="0"/>
        <v>3.28125</v>
      </c>
    </row>
    <row r="23" spans="1:36" ht="12.75">
      <c r="A23" t="s">
        <v>30</v>
      </c>
      <c r="B23" s="26">
        <v>20</v>
      </c>
      <c r="C23">
        <v>3</v>
      </c>
      <c r="D23">
        <v>1</v>
      </c>
      <c r="E23">
        <v>0</v>
      </c>
      <c r="F23">
        <v>2</v>
      </c>
      <c r="G23">
        <v>0</v>
      </c>
      <c r="H23">
        <v>0</v>
      </c>
      <c r="I23">
        <v>0</v>
      </c>
      <c r="J23">
        <v>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3</v>
      </c>
      <c r="R23">
        <v>0</v>
      </c>
      <c r="S23">
        <v>0</v>
      </c>
      <c r="T23">
        <v>1</v>
      </c>
      <c r="U23">
        <v>0</v>
      </c>
      <c r="V23">
        <v>4</v>
      </c>
      <c r="W23">
        <v>0</v>
      </c>
      <c r="X23">
        <v>0</v>
      </c>
      <c r="Y23">
        <v>5</v>
      </c>
      <c r="Z23">
        <v>1</v>
      </c>
      <c r="AA23">
        <v>5</v>
      </c>
      <c r="AB23">
        <v>4</v>
      </c>
      <c r="AC23">
        <v>0</v>
      </c>
      <c r="AD23">
        <v>10</v>
      </c>
      <c r="AE23" s="8">
        <v>6</v>
      </c>
      <c r="AF23" s="8">
        <v>6</v>
      </c>
      <c r="AG23" s="15">
        <v>0</v>
      </c>
      <c r="AH23" s="43">
        <v>6</v>
      </c>
      <c r="AI23">
        <f t="shared" si="1"/>
        <v>1.4285714285714286</v>
      </c>
      <c r="AJ23">
        <f t="shared" si="0"/>
        <v>1.8125</v>
      </c>
    </row>
    <row r="24" spans="1:36" ht="12.75">
      <c r="A24" t="s">
        <v>31</v>
      </c>
      <c r="B24" s="26">
        <v>21</v>
      </c>
      <c r="C24">
        <v>33</v>
      </c>
      <c r="D24">
        <v>0</v>
      </c>
      <c r="E24">
        <v>507</v>
      </c>
      <c r="F24">
        <v>336</v>
      </c>
      <c r="G24">
        <v>70</v>
      </c>
      <c r="H24">
        <v>19</v>
      </c>
      <c r="I24">
        <v>60</v>
      </c>
      <c r="J24">
        <v>1400</v>
      </c>
      <c r="K24">
        <v>113</v>
      </c>
      <c r="L24">
        <v>320</v>
      </c>
      <c r="M24">
        <v>0</v>
      </c>
      <c r="N24">
        <v>919</v>
      </c>
      <c r="O24">
        <v>916</v>
      </c>
      <c r="P24">
        <v>3558</v>
      </c>
      <c r="Q24">
        <v>2079</v>
      </c>
      <c r="R24">
        <v>1034</v>
      </c>
      <c r="S24">
        <v>763</v>
      </c>
      <c r="T24">
        <v>44</v>
      </c>
      <c r="U24">
        <v>3130</v>
      </c>
      <c r="V24">
        <v>597</v>
      </c>
      <c r="W24">
        <v>3021</v>
      </c>
      <c r="X24">
        <v>753</v>
      </c>
      <c r="Y24">
        <v>383</v>
      </c>
      <c r="Z24">
        <v>525</v>
      </c>
      <c r="AA24">
        <v>117</v>
      </c>
      <c r="AB24">
        <v>74</v>
      </c>
      <c r="AC24">
        <v>364</v>
      </c>
      <c r="AD24">
        <v>780</v>
      </c>
      <c r="AE24" s="8">
        <v>83</v>
      </c>
      <c r="AF24" s="8">
        <v>629</v>
      </c>
      <c r="AG24" s="15">
        <v>84</v>
      </c>
      <c r="AH24" s="43">
        <v>3</v>
      </c>
      <c r="AI24">
        <f t="shared" si="1"/>
        <v>782.6785714285714</v>
      </c>
      <c r="AJ24">
        <f t="shared" si="0"/>
        <v>709.8125</v>
      </c>
    </row>
    <row r="25" spans="1:36" ht="12.75">
      <c r="A25" t="s">
        <v>32</v>
      </c>
      <c r="B25" s="26">
        <v>22</v>
      </c>
      <c r="C25">
        <v>0</v>
      </c>
      <c r="D25">
        <v>0</v>
      </c>
      <c r="E25">
        <v>2</v>
      </c>
      <c r="F25">
        <v>2</v>
      </c>
      <c r="G25">
        <v>0</v>
      </c>
      <c r="H25">
        <v>0</v>
      </c>
      <c r="I25">
        <v>0</v>
      </c>
      <c r="J25">
        <v>3</v>
      </c>
      <c r="K25">
        <v>0</v>
      </c>
      <c r="L25">
        <v>1</v>
      </c>
      <c r="M25">
        <v>470</v>
      </c>
      <c r="N25">
        <v>7</v>
      </c>
      <c r="O25">
        <v>6</v>
      </c>
      <c r="P25">
        <v>1</v>
      </c>
      <c r="Q25">
        <v>0</v>
      </c>
      <c r="R25">
        <v>0</v>
      </c>
      <c r="S25">
        <v>0</v>
      </c>
      <c r="T25">
        <v>0</v>
      </c>
      <c r="U25">
        <v>2</v>
      </c>
      <c r="V25">
        <v>1</v>
      </c>
      <c r="W25">
        <v>0</v>
      </c>
      <c r="X25">
        <v>21</v>
      </c>
      <c r="Y25">
        <v>16</v>
      </c>
      <c r="Z25">
        <v>14</v>
      </c>
      <c r="AA25">
        <v>3</v>
      </c>
      <c r="AB25">
        <v>0</v>
      </c>
      <c r="AC25">
        <v>0</v>
      </c>
      <c r="AD25">
        <v>1</v>
      </c>
      <c r="AE25" s="7">
        <v>0</v>
      </c>
      <c r="AF25" s="8">
        <v>0</v>
      </c>
      <c r="AG25" s="15">
        <v>1</v>
      </c>
      <c r="AH25" s="43">
        <v>2</v>
      </c>
      <c r="AI25">
        <f t="shared" si="1"/>
        <v>19.642857142857142</v>
      </c>
      <c r="AJ25">
        <f t="shared" si="0"/>
        <v>17.28125</v>
      </c>
    </row>
    <row r="26" spans="1:36" ht="12.75">
      <c r="A26" t="s">
        <v>33</v>
      </c>
      <c r="B26" s="26">
        <v>23</v>
      </c>
      <c r="C26">
        <v>101</v>
      </c>
      <c r="D26">
        <v>186</v>
      </c>
      <c r="E26">
        <v>81</v>
      </c>
      <c r="F26">
        <v>121</v>
      </c>
      <c r="G26">
        <v>0</v>
      </c>
      <c r="H26">
        <v>221</v>
      </c>
      <c r="I26">
        <v>0</v>
      </c>
      <c r="J26">
        <v>157</v>
      </c>
      <c r="K26">
        <v>0</v>
      </c>
      <c r="L26">
        <v>55</v>
      </c>
      <c r="M26">
        <v>0</v>
      </c>
      <c r="N26">
        <v>17</v>
      </c>
      <c r="O26">
        <v>46</v>
      </c>
      <c r="P26">
        <v>76</v>
      </c>
      <c r="Q26">
        <v>192</v>
      </c>
      <c r="R26">
        <v>47</v>
      </c>
      <c r="S26">
        <v>50</v>
      </c>
      <c r="T26">
        <v>60</v>
      </c>
      <c r="U26">
        <v>75</v>
      </c>
      <c r="V26">
        <v>162</v>
      </c>
      <c r="W26">
        <v>347</v>
      </c>
      <c r="X26">
        <v>259</v>
      </c>
      <c r="Y26">
        <v>559</v>
      </c>
      <c r="Z26">
        <v>146</v>
      </c>
      <c r="AA26">
        <v>224</v>
      </c>
      <c r="AB26">
        <v>157</v>
      </c>
      <c r="AC26">
        <v>301</v>
      </c>
      <c r="AD26">
        <v>345</v>
      </c>
      <c r="AE26" s="8">
        <v>52</v>
      </c>
      <c r="AF26" s="8">
        <v>345</v>
      </c>
      <c r="AG26" s="15">
        <v>12</v>
      </c>
      <c r="AH26" s="43">
        <v>171</v>
      </c>
      <c r="AI26">
        <f t="shared" si="1"/>
        <v>142.32142857142858</v>
      </c>
      <c r="AJ26">
        <f t="shared" si="0"/>
        <v>142.65625</v>
      </c>
    </row>
    <row r="27" spans="1:36" ht="12.75">
      <c r="A27" t="s">
        <v>34</v>
      </c>
      <c r="B27" s="26">
        <v>24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 s="7">
        <v>0</v>
      </c>
      <c r="AF27" s="8">
        <v>0</v>
      </c>
      <c r="AG27" s="15">
        <v>0</v>
      </c>
      <c r="AH27" s="41">
        <v>0</v>
      </c>
      <c r="AI27">
        <f t="shared" si="1"/>
        <v>0.03571428571428571</v>
      </c>
      <c r="AJ27">
        <f t="shared" si="0"/>
        <v>0.03125</v>
      </c>
    </row>
    <row r="28" spans="1:36" ht="12.75">
      <c r="A28" t="s">
        <v>35</v>
      </c>
      <c r="B28" s="26">
        <v>25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52</v>
      </c>
      <c r="M28">
        <v>0</v>
      </c>
      <c r="N28">
        <v>2</v>
      </c>
      <c r="O28">
        <v>0</v>
      </c>
      <c r="P28">
        <v>50</v>
      </c>
      <c r="Q28">
        <v>11</v>
      </c>
      <c r="R28">
        <v>0</v>
      </c>
      <c r="S28">
        <v>1</v>
      </c>
      <c r="T28">
        <v>0</v>
      </c>
      <c r="U28">
        <v>1</v>
      </c>
      <c r="V28">
        <v>0</v>
      </c>
      <c r="W28">
        <v>0</v>
      </c>
      <c r="X28">
        <v>3227</v>
      </c>
      <c r="Y28">
        <v>1457</v>
      </c>
      <c r="Z28">
        <v>1497</v>
      </c>
      <c r="AA28">
        <v>1608</v>
      </c>
      <c r="AB28">
        <v>3324</v>
      </c>
      <c r="AC28">
        <v>672</v>
      </c>
      <c r="AD28">
        <v>4849</v>
      </c>
      <c r="AE28" s="8">
        <v>69</v>
      </c>
      <c r="AF28" s="8">
        <v>828</v>
      </c>
      <c r="AG28" s="15">
        <v>5415</v>
      </c>
      <c r="AH28" s="43">
        <v>941</v>
      </c>
      <c r="AI28">
        <f t="shared" si="1"/>
        <v>598.25</v>
      </c>
      <c r="AJ28">
        <f t="shared" si="0"/>
        <v>750.125</v>
      </c>
    </row>
    <row r="29" spans="1:36" ht="12.75">
      <c r="A29" t="s">
        <v>36</v>
      </c>
      <c r="B29" s="26">
        <v>26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</v>
      </c>
      <c r="O29">
        <v>7</v>
      </c>
      <c r="P29">
        <v>1</v>
      </c>
      <c r="Q29">
        <v>670</v>
      </c>
      <c r="R29">
        <v>0</v>
      </c>
      <c r="S29">
        <v>0</v>
      </c>
      <c r="T29">
        <v>0</v>
      </c>
      <c r="U29">
        <v>1</v>
      </c>
      <c r="V29">
        <v>17</v>
      </c>
      <c r="W29">
        <v>126</v>
      </c>
      <c r="X29">
        <v>16</v>
      </c>
      <c r="Y29">
        <v>380</v>
      </c>
      <c r="Z29">
        <v>204</v>
      </c>
      <c r="AA29">
        <v>3</v>
      </c>
      <c r="AB29">
        <v>126</v>
      </c>
      <c r="AC29">
        <v>16</v>
      </c>
      <c r="AD29">
        <v>1285</v>
      </c>
      <c r="AE29" s="8">
        <v>6</v>
      </c>
      <c r="AF29" s="8">
        <v>412</v>
      </c>
      <c r="AG29" s="15">
        <v>213</v>
      </c>
      <c r="AH29" s="43">
        <v>2</v>
      </c>
      <c r="AI29">
        <f t="shared" si="1"/>
        <v>101.89285714285714</v>
      </c>
      <c r="AJ29">
        <f t="shared" si="0"/>
        <v>108.9375</v>
      </c>
    </row>
    <row r="30" spans="1:36" ht="12.75">
      <c r="A30" t="s">
        <v>11</v>
      </c>
      <c r="B30" s="26">
        <v>27</v>
      </c>
      <c r="C30">
        <v>4</v>
      </c>
      <c r="D30">
        <v>6</v>
      </c>
      <c r="E30">
        <v>23</v>
      </c>
      <c r="F30">
        <v>18</v>
      </c>
      <c r="G30">
        <v>47</v>
      </c>
      <c r="H30">
        <v>4</v>
      </c>
      <c r="I30">
        <v>0</v>
      </c>
      <c r="J30">
        <v>113</v>
      </c>
      <c r="K30">
        <v>0</v>
      </c>
      <c r="L30">
        <v>28</v>
      </c>
      <c r="M30">
        <v>0</v>
      </c>
      <c r="N30">
        <v>0</v>
      </c>
      <c r="O30">
        <v>115</v>
      </c>
      <c r="P30">
        <v>4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 s="7">
        <v>0</v>
      </c>
      <c r="AF30" s="8">
        <v>0</v>
      </c>
      <c r="AG30" s="15">
        <v>0</v>
      </c>
      <c r="AH30" s="43">
        <v>5</v>
      </c>
      <c r="AI30">
        <f t="shared" si="1"/>
        <v>12.928571428571429</v>
      </c>
      <c r="AJ30">
        <f t="shared" si="0"/>
        <v>11.46875</v>
      </c>
    </row>
    <row r="31" spans="1:36" ht="12.75">
      <c r="A31" t="s">
        <v>37</v>
      </c>
      <c r="B31" s="26">
        <v>28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 s="7">
        <v>0</v>
      </c>
      <c r="AF31" s="8">
        <v>0</v>
      </c>
      <c r="AG31" s="15">
        <v>0</v>
      </c>
      <c r="AH31" s="41">
        <v>0</v>
      </c>
      <c r="AI31">
        <f t="shared" si="1"/>
        <v>0</v>
      </c>
      <c r="AJ31">
        <f t="shared" si="0"/>
        <v>0</v>
      </c>
    </row>
    <row r="32" spans="1:36" ht="12.75">
      <c r="A32" t="s">
        <v>3</v>
      </c>
      <c r="B32" s="26">
        <v>29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 s="7">
        <v>0</v>
      </c>
      <c r="AF32" s="8">
        <v>0</v>
      </c>
      <c r="AG32" s="15">
        <v>0</v>
      </c>
      <c r="AH32" s="41">
        <v>0</v>
      </c>
      <c r="AI32">
        <f t="shared" si="1"/>
        <v>0</v>
      </c>
      <c r="AJ32">
        <f t="shared" si="0"/>
        <v>0</v>
      </c>
    </row>
    <row r="33" spans="1:36" ht="12.75">
      <c r="A33" t="s">
        <v>38</v>
      </c>
      <c r="B33" s="26">
        <v>30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 s="7">
        <v>0</v>
      </c>
      <c r="AF33" s="8">
        <v>0</v>
      </c>
      <c r="AG33" s="15">
        <v>0</v>
      </c>
      <c r="AH33" s="41">
        <v>0</v>
      </c>
      <c r="AI33">
        <f t="shared" si="1"/>
        <v>0</v>
      </c>
      <c r="AJ33">
        <f t="shared" si="0"/>
        <v>0</v>
      </c>
    </row>
    <row r="34" spans="1:36" ht="12.75">
      <c r="A34" t="s">
        <v>39</v>
      </c>
      <c r="B34" s="26">
        <v>31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1</v>
      </c>
      <c r="AC34">
        <v>0</v>
      </c>
      <c r="AD34">
        <v>0</v>
      </c>
      <c r="AE34" s="7">
        <v>0</v>
      </c>
      <c r="AF34" s="8">
        <v>0</v>
      </c>
      <c r="AG34" s="15">
        <v>0</v>
      </c>
      <c r="AH34" s="41">
        <v>0</v>
      </c>
      <c r="AI34">
        <f t="shared" si="1"/>
        <v>0.03571428571428571</v>
      </c>
      <c r="AJ34">
        <f t="shared" si="0"/>
        <v>0.03125</v>
      </c>
    </row>
    <row r="35" spans="1:36" ht="12.75">
      <c r="A35" t="s">
        <v>40</v>
      </c>
      <c r="B35" s="26">
        <v>32</v>
      </c>
      <c r="C35">
        <v>0</v>
      </c>
      <c r="D35">
        <v>0</v>
      </c>
      <c r="E35">
        <v>0</v>
      </c>
      <c r="F35">
        <v>0</v>
      </c>
      <c r="G35">
        <v>1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1</v>
      </c>
      <c r="AC35">
        <v>0</v>
      </c>
      <c r="AD35">
        <v>0</v>
      </c>
      <c r="AE35" s="7">
        <v>0</v>
      </c>
      <c r="AF35" s="8">
        <v>0</v>
      </c>
      <c r="AG35" s="15">
        <v>0</v>
      </c>
      <c r="AH35" s="41">
        <v>0</v>
      </c>
      <c r="AI35">
        <f t="shared" si="1"/>
        <v>0.07142857142857142</v>
      </c>
      <c r="AJ35">
        <f t="shared" si="0"/>
        <v>0.0625</v>
      </c>
    </row>
    <row r="36" spans="1:36" ht="12.75">
      <c r="A36" t="s">
        <v>41</v>
      </c>
      <c r="B36" s="26">
        <v>33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 s="7">
        <v>0</v>
      </c>
      <c r="AF36" s="8">
        <v>0</v>
      </c>
      <c r="AG36" s="15">
        <v>0</v>
      </c>
      <c r="AH36" s="41">
        <v>0</v>
      </c>
      <c r="AI36">
        <f t="shared" si="1"/>
        <v>0</v>
      </c>
      <c r="AJ36">
        <f t="shared" si="0"/>
        <v>0</v>
      </c>
    </row>
    <row r="37" spans="1:36" ht="12.75">
      <c r="A37" t="s">
        <v>11</v>
      </c>
      <c r="B37" s="26">
        <v>34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 s="7">
        <v>0</v>
      </c>
      <c r="AF37" s="8">
        <v>4</v>
      </c>
      <c r="AG37" s="15">
        <v>0</v>
      </c>
      <c r="AH37" s="41">
        <v>0</v>
      </c>
      <c r="AI37">
        <f t="shared" si="1"/>
        <v>0</v>
      </c>
      <c r="AJ37">
        <f t="shared" si="0"/>
        <v>0.125</v>
      </c>
    </row>
    <row r="38" spans="1:36" ht="12.75">
      <c r="A38" t="s">
        <v>42</v>
      </c>
      <c r="B38" s="26">
        <v>35</v>
      </c>
      <c r="C38">
        <v>12</v>
      </c>
      <c r="D38">
        <v>0</v>
      </c>
      <c r="E38">
        <v>1</v>
      </c>
      <c r="F38">
        <v>1</v>
      </c>
      <c r="G38">
        <v>0</v>
      </c>
      <c r="H38">
        <v>0</v>
      </c>
      <c r="I38">
        <v>0</v>
      </c>
      <c r="J38">
        <v>1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1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26</v>
      </c>
      <c r="Y38">
        <v>381</v>
      </c>
      <c r="Z38">
        <v>14</v>
      </c>
      <c r="AA38">
        <v>35</v>
      </c>
      <c r="AB38">
        <v>26</v>
      </c>
      <c r="AC38">
        <v>17</v>
      </c>
      <c r="AD38">
        <v>33</v>
      </c>
      <c r="AE38" s="8">
        <v>33</v>
      </c>
      <c r="AF38" s="8">
        <v>91</v>
      </c>
      <c r="AG38" s="15">
        <v>58</v>
      </c>
      <c r="AH38" s="43">
        <v>38</v>
      </c>
      <c r="AI38">
        <f t="shared" si="1"/>
        <v>19.571428571428573</v>
      </c>
      <c r="AJ38">
        <f t="shared" si="0"/>
        <v>24</v>
      </c>
    </row>
    <row r="39" spans="1:36" ht="12.75">
      <c r="A39" t="s">
        <v>43</v>
      </c>
      <c r="B39" s="26">
        <v>36</v>
      </c>
      <c r="C39">
        <v>34</v>
      </c>
      <c r="D39">
        <v>4</v>
      </c>
      <c r="E39">
        <v>14</v>
      </c>
      <c r="F39">
        <v>27</v>
      </c>
      <c r="G39">
        <v>16</v>
      </c>
      <c r="H39">
        <v>3</v>
      </c>
      <c r="I39">
        <v>3</v>
      </c>
      <c r="J39">
        <v>99</v>
      </c>
      <c r="K39">
        <v>12</v>
      </c>
      <c r="L39">
        <v>52</v>
      </c>
      <c r="M39">
        <v>5</v>
      </c>
      <c r="N39">
        <v>36</v>
      </c>
      <c r="O39">
        <v>7</v>
      </c>
      <c r="P39">
        <v>86</v>
      </c>
      <c r="Q39">
        <v>71</v>
      </c>
      <c r="R39">
        <v>2</v>
      </c>
      <c r="S39">
        <v>29</v>
      </c>
      <c r="T39">
        <v>6</v>
      </c>
      <c r="U39">
        <v>0</v>
      </c>
      <c r="V39">
        <v>86</v>
      </c>
      <c r="W39">
        <v>59</v>
      </c>
      <c r="X39">
        <v>371</v>
      </c>
      <c r="Y39">
        <v>300</v>
      </c>
      <c r="Z39">
        <v>410</v>
      </c>
      <c r="AA39">
        <v>246</v>
      </c>
      <c r="AB39">
        <v>282</v>
      </c>
      <c r="AC39">
        <v>322</v>
      </c>
      <c r="AD39">
        <v>875</v>
      </c>
      <c r="AE39" s="8">
        <v>444</v>
      </c>
      <c r="AF39" s="8">
        <v>443</v>
      </c>
      <c r="AG39" s="15">
        <v>501</v>
      </c>
      <c r="AH39" s="43">
        <v>320</v>
      </c>
      <c r="AI39">
        <f t="shared" si="1"/>
        <v>123.46428571428571</v>
      </c>
      <c r="AJ39">
        <f t="shared" si="0"/>
        <v>161.40625</v>
      </c>
    </row>
    <row r="40" spans="1:36" ht="12.75">
      <c r="A40" t="s">
        <v>44</v>
      </c>
      <c r="B40" s="26">
        <v>37</v>
      </c>
      <c r="C40">
        <v>0</v>
      </c>
      <c r="D40">
        <v>10</v>
      </c>
      <c r="E40">
        <v>0</v>
      </c>
      <c r="F40">
        <v>14</v>
      </c>
      <c r="G40">
        <v>26</v>
      </c>
      <c r="H40">
        <v>18</v>
      </c>
      <c r="I40">
        <v>20</v>
      </c>
      <c r="J40">
        <v>60</v>
      </c>
      <c r="K40">
        <v>7</v>
      </c>
      <c r="L40">
        <v>58</v>
      </c>
      <c r="M40">
        <v>11</v>
      </c>
      <c r="N40">
        <v>209</v>
      </c>
      <c r="O40">
        <v>53</v>
      </c>
      <c r="P40">
        <v>55</v>
      </c>
      <c r="Q40">
        <v>63</v>
      </c>
      <c r="R40">
        <v>11</v>
      </c>
      <c r="S40">
        <v>7</v>
      </c>
      <c r="T40">
        <v>106</v>
      </c>
      <c r="U40">
        <v>18</v>
      </c>
      <c r="V40">
        <v>8</v>
      </c>
      <c r="W40">
        <v>85</v>
      </c>
      <c r="X40">
        <v>151</v>
      </c>
      <c r="Y40">
        <v>176</v>
      </c>
      <c r="Z40">
        <v>295</v>
      </c>
      <c r="AA40">
        <v>148</v>
      </c>
      <c r="AB40">
        <v>248</v>
      </c>
      <c r="AC40">
        <v>161</v>
      </c>
      <c r="AD40">
        <v>187</v>
      </c>
      <c r="AE40" s="8">
        <v>194</v>
      </c>
      <c r="AF40" s="8">
        <v>190</v>
      </c>
      <c r="AG40" s="15">
        <v>79</v>
      </c>
      <c r="AH40" s="43">
        <v>98</v>
      </c>
      <c r="AI40">
        <f t="shared" si="1"/>
        <v>78.75</v>
      </c>
      <c r="AJ40">
        <f t="shared" si="0"/>
        <v>86.4375</v>
      </c>
    </row>
    <row r="41" spans="1:36" ht="12.75">
      <c r="A41" t="s">
        <v>45</v>
      </c>
      <c r="B41" s="26">
        <v>38</v>
      </c>
      <c r="C41">
        <v>23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5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 s="7">
        <v>0</v>
      </c>
      <c r="AF41" s="8">
        <v>0</v>
      </c>
      <c r="AG41" s="15">
        <v>0</v>
      </c>
      <c r="AH41" s="41">
        <v>0</v>
      </c>
      <c r="AI41">
        <f t="shared" si="1"/>
        <v>1</v>
      </c>
      <c r="AJ41">
        <f t="shared" si="0"/>
        <v>0.875</v>
      </c>
    </row>
    <row r="42" spans="1:36" ht="12.75">
      <c r="A42" t="s">
        <v>46</v>
      </c>
      <c r="B42" s="26">
        <v>39</v>
      </c>
      <c r="C42">
        <v>130</v>
      </c>
      <c r="D42">
        <v>16</v>
      </c>
      <c r="E42">
        <v>34</v>
      </c>
      <c r="F42">
        <v>11</v>
      </c>
      <c r="G42">
        <v>0</v>
      </c>
      <c r="H42">
        <v>0</v>
      </c>
      <c r="I42">
        <v>33</v>
      </c>
      <c r="J42">
        <v>124</v>
      </c>
      <c r="K42">
        <v>3</v>
      </c>
      <c r="L42">
        <v>17</v>
      </c>
      <c r="M42">
        <v>11</v>
      </c>
      <c r="N42">
        <v>1</v>
      </c>
      <c r="O42">
        <v>2</v>
      </c>
      <c r="P42">
        <v>13</v>
      </c>
      <c r="Q42">
        <v>12</v>
      </c>
      <c r="R42">
        <v>1004</v>
      </c>
      <c r="S42">
        <v>9</v>
      </c>
      <c r="T42">
        <v>0</v>
      </c>
      <c r="U42">
        <v>29</v>
      </c>
      <c r="V42">
        <v>129</v>
      </c>
      <c r="W42">
        <v>245</v>
      </c>
      <c r="X42">
        <v>78</v>
      </c>
      <c r="Y42">
        <v>100</v>
      </c>
      <c r="Z42">
        <v>64</v>
      </c>
      <c r="AA42">
        <v>89</v>
      </c>
      <c r="AB42">
        <v>78</v>
      </c>
      <c r="AC42">
        <v>91</v>
      </c>
      <c r="AD42">
        <v>261</v>
      </c>
      <c r="AE42" s="8">
        <v>105</v>
      </c>
      <c r="AF42" s="8">
        <v>161</v>
      </c>
      <c r="AG42" s="15">
        <v>159</v>
      </c>
      <c r="AH42" s="43">
        <v>102</v>
      </c>
      <c r="AI42">
        <f t="shared" si="1"/>
        <v>92.28571428571429</v>
      </c>
      <c r="AJ42">
        <f t="shared" si="0"/>
        <v>97.21875</v>
      </c>
    </row>
    <row r="43" spans="1:36" ht="12.75">
      <c r="A43" t="s">
        <v>3</v>
      </c>
      <c r="B43" s="26">
        <v>40</v>
      </c>
      <c r="C43">
        <v>0</v>
      </c>
      <c r="D43">
        <v>156</v>
      </c>
      <c r="E43">
        <v>32</v>
      </c>
      <c r="F43">
        <v>192</v>
      </c>
      <c r="G43">
        <v>364</v>
      </c>
      <c r="H43">
        <v>280</v>
      </c>
      <c r="I43">
        <v>233</v>
      </c>
      <c r="J43">
        <v>1845</v>
      </c>
      <c r="K43">
        <v>1041</v>
      </c>
      <c r="L43">
        <v>838</v>
      </c>
      <c r="M43">
        <v>1194</v>
      </c>
      <c r="N43">
        <v>6778</v>
      </c>
      <c r="O43">
        <v>2823</v>
      </c>
      <c r="P43">
        <v>1479</v>
      </c>
      <c r="Q43">
        <v>4635</v>
      </c>
      <c r="R43">
        <v>0</v>
      </c>
      <c r="S43">
        <v>1439</v>
      </c>
      <c r="T43">
        <v>3897</v>
      </c>
      <c r="U43">
        <v>2420</v>
      </c>
      <c r="V43">
        <v>1738</v>
      </c>
      <c r="W43">
        <v>3835</v>
      </c>
      <c r="X43">
        <v>333</v>
      </c>
      <c r="Y43">
        <v>1000</v>
      </c>
      <c r="Z43">
        <v>427</v>
      </c>
      <c r="AA43">
        <v>376</v>
      </c>
      <c r="AB43">
        <v>699</v>
      </c>
      <c r="AC43">
        <v>348</v>
      </c>
      <c r="AD43">
        <v>1414</v>
      </c>
      <c r="AE43" s="8">
        <v>587</v>
      </c>
      <c r="AF43" s="8">
        <v>865</v>
      </c>
      <c r="AG43" s="15">
        <v>654</v>
      </c>
      <c r="AH43" s="43">
        <v>473</v>
      </c>
      <c r="AI43">
        <f t="shared" si="1"/>
        <v>1422</v>
      </c>
      <c r="AJ43">
        <f t="shared" si="0"/>
        <v>1324.84375</v>
      </c>
    </row>
    <row r="44" spans="1:36" ht="12.75">
      <c r="A44" s="4" t="s">
        <v>47</v>
      </c>
      <c r="B44" s="26">
        <v>41</v>
      </c>
      <c r="C44">
        <v>0</v>
      </c>
      <c r="D44">
        <v>0</v>
      </c>
      <c r="E44">
        <v>0</v>
      </c>
      <c r="F44">
        <v>0</v>
      </c>
      <c r="G44">
        <v>8</v>
      </c>
      <c r="H44">
        <v>0</v>
      </c>
      <c r="I44">
        <v>0</v>
      </c>
      <c r="J44">
        <v>4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6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63</v>
      </c>
      <c r="Y44">
        <v>205</v>
      </c>
      <c r="Z44">
        <v>138</v>
      </c>
      <c r="AA44">
        <v>75</v>
      </c>
      <c r="AB44">
        <v>109</v>
      </c>
      <c r="AC44">
        <v>194</v>
      </c>
      <c r="AD44">
        <v>187</v>
      </c>
      <c r="AE44" s="8">
        <v>121</v>
      </c>
      <c r="AF44" s="8">
        <v>157</v>
      </c>
      <c r="AG44" s="15">
        <v>244</v>
      </c>
      <c r="AH44" s="43">
        <v>136</v>
      </c>
      <c r="AI44">
        <f t="shared" si="1"/>
        <v>35.32142857142857</v>
      </c>
      <c r="AJ44">
        <f t="shared" si="0"/>
        <v>51.46875</v>
      </c>
    </row>
    <row r="45" spans="1:36" ht="12.75">
      <c r="A45" s="40" t="s">
        <v>11</v>
      </c>
      <c r="B45" s="26">
        <v>42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 s="8">
        <v>0</v>
      </c>
      <c r="AF45" s="8">
        <v>0</v>
      </c>
      <c r="AG45" s="15">
        <v>0</v>
      </c>
      <c r="AH45" s="43">
        <v>0</v>
      </c>
      <c r="AI45">
        <f>AVERAGE(C45:AH45)</f>
        <v>0</v>
      </c>
      <c r="AJ45">
        <f t="shared" si="0"/>
        <v>0</v>
      </c>
    </row>
    <row r="46" spans="1:36" ht="12.75">
      <c r="A46" s="4" t="s">
        <v>48</v>
      </c>
      <c r="B46" s="26">
        <v>43</v>
      </c>
      <c r="C46">
        <v>0</v>
      </c>
      <c r="D46">
        <v>0</v>
      </c>
      <c r="E46">
        <v>394</v>
      </c>
      <c r="F46">
        <v>1</v>
      </c>
      <c r="G46">
        <v>1</v>
      </c>
      <c r="H46">
        <v>0</v>
      </c>
      <c r="I46">
        <v>44</v>
      </c>
      <c r="J46">
        <v>8</v>
      </c>
      <c r="K46">
        <v>0</v>
      </c>
      <c r="L46">
        <v>3</v>
      </c>
      <c r="M46">
        <v>201</v>
      </c>
      <c r="N46">
        <v>2</v>
      </c>
      <c r="O46">
        <v>12</v>
      </c>
      <c r="P46">
        <v>36</v>
      </c>
      <c r="Q46">
        <v>582</v>
      </c>
      <c r="R46">
        <v>0</v>
      </c>
      <c r="S46">
        <v>1</v>
      </c>
      <c r="T46">
        <v>0</v>
      </c>
      <c r="U46">
        <v>5</v>
      </c>
      <c r="V46">
        <v>133</v>
      </c>
      <c r="W46">
        <v>233</v>
      </c>
      <c r="X46">
        <v>265</v>
      </c>
      <c r="Y46">
        <v>125</v>
      </c>
      <c r="Z46">
        <v>45</v>
      </c>
      <c r="AA46">
        <v>110</v>
      </c>
      <c r="AB46">
        <v>191</v>
      </c>
      <c r="AC46">
        <v>168</v>
      </c>
      <c r="AD46">
        <v>1143</v>
      </c>
      <c r="AE46" s="8">
        <v>113</v>
      </c>
      <c r="AF46" s="8">
        <v>337</v>
      </c>
      <c r="AG46" s="15">
        <v>106</v>
      </c>
      <c r="AH46" s="43">
        <v>57</v>
      </c>
      <c r="AI46">
        <f>AVERAGE(C46:AD46)</f>
        <v>132.25</v>
      </c>
      <c r="AJ46">
        <f t="shared" si="0"/>
        <v>134.875</v>
      </c>
    </row>
    <row r="47" spans="1:36" ht="12.75">
      <c r="A47" t="s">
        <v>2</v>
      </c>
      <c r="B47" s="26">
        <v>44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5</v>
      </c>
      <c r="Y47">
        <v>3</v>
      </c>
      <c r="Z47">
        <v>6</v>
      </c>
      <c r="AA47">
        <v>1</v>
      </c>
      <c r="AB47">
        <v>5</v>
      </c>
      <c r="AC47">
        <v>7</v>
      </c>
      <c r="AD47">
        <v>24</v>
      </c>
      <c r="AE47" s="8">
        <v>14</v>
      </c>
      <c r="AF47" s="8">
        <v>9</v>
      </c>
      <c r="AG47" s="15">
        <v>8</v>
      </c>
      <c r="AH47" s="41">
        <v>0</v>
      </c>
      <c r="AI47">
        <f>AVERAGE(C47:AD47)</f>
        <v>1.8214285714285714</v>
      </c>
      <c r="AJ47">
        <f t="shared" si="0"/>
        <v>2.5625</v>
      </c>
    </row>
    <row r="48" spans="1:36" ht="12.75">
      <c r="A48" t="s">
        <v>3</v>
      </c>
      <c r="B48" s="26">
        <v>45</v>
      </c>
      <c r="C48">
        <v>0</v>
      </c>
      <c r="D48">
        <v>0</v>
      </c>
      <c r="E48">
        <v>0</v>
      </c>
      <c r="F48">
        <v>0</v>
      </c>
      <c r="G48">
        <v>0</v>
      </c>
      <c r="H48">
        <v>1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1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1</v>
      </c>
      <c r="W48">
        <v>0</v>
      </c>
      <c r="X48">
        <v>1</v>
      </c>
      <c r="Y48">
        <v>2</v>
      </c>
      <c r="Z48">
        <v>0</v>
      </c>
      <c r="AA48">
        <v>0</v>
      </c>
      <c r="AB48">
        <v>3</v>
      </c>
      <c r="AC48">
        <v>4</v>
      </c>
      <c r="AD48">
        <v>5</v>
      </c>
      <c r="AE48" s="8">
        <v>3</v>
      </c>
      <c r="AF48" s="8">
        <v>5</v>
      </c>
      <c r="AG48" s="15">
        <v>3</v>
      </c>
      <c r="AH48" s="41">
        <v>0</v>
      </c>
      <c r="AI48">
        <f>AVERAGE(C48:AD48)</f>
        <v>0.6428571428571429</v>
      </c>
      <c r="AJ48">
        <f t="shared" si="0"/>
        <v>0.90625</v>
      </c>
    </row>
    <row r="49" spans="1:36" ht="12.75">
      <c r="A49" s="38" t="s">
        <v>4</v>
      </c>
      <c r="B49" s="26">
        <v>46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 s="7">
        <v>0</v>
      </c>
      <c r="AF49" s="8">
        <v>0</v>
      </c>
      <c r="AG49">
        <v>0</v>
      </c>
      <c r="AH49" s="43">
        <v>0</v>
      </c>
      <c r="AI49">
        <f>AVERAGE(C49:AD49)</f>
        <v>0</v>
      </c>
      <c r="AJ49">
        <f t="shared" si="0"/>
        <v>0</v>
      </c>
    </row>
    <row r="50" spans="1:36" ht="12.75">
      <c r="A50" s="38" t="s">
        <v>11</v>
      </c>
      <c r="B50" s="26">
        <v>47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 s="9">
        <v>0</v>
      </c>
      <c r="AF50" s="8">
        <v>0</v>
      </c>
      <c r="AG50" s="9">
        <v>0</v>
      </c>
      <c r="AH50" s="43">
        <v>0</v>
      </c>
      <c r="AI50">
        <f>AVERAGE(C50:AH50)</f>
        <v>0</v>
      </c>
      <c r="AJ50">
        <f t="shared" si="0"/>
        <v>0</v>
      </c>
    </row>
    <row r="51" spans="1:36" ht="12.75">
      <c r="A51" t="s">
        <v>5</v>
      </c>
      <c r="B51" s="26">
        <v>48</v>
      </c>
      <c r="C51">
        <v>11</v>
      </c>
      <c r="D51">
        <v>9</v>
      </c>
      <c r="E51">
        <v>19</v>
      </c>
      <c r="F51">
        <v>5</v>
      </c>
      <c r="G51">
        <v>1</v>
      </c>
      <c r="H51">
        <v>0</v>
      </c>
      <c r="I51">
        <v>2</v>
      </c>
      <c r="J51">
        <v>67</v>
      </c>
      <c r="K51">
        <v>0</v>
      </c>
      <c r="L51">
        <v>2</v>
      </c>
      <c r="M51">
        <v>0</v>
      </c>
      <c r="N51">
        <v>3</v>
      </c>
      <c r="O51">
        <v>1</v>
      </c>
      <c r="P51">
        <v>2</v>
      </c>
      <c r="Q51">
        <v>0</v>
      </c>
      <c r="R51">
        <v>3</v>
      </c>
      <c r="S51">
        <v>0</v>
      </c>
      <c r="T51">
        <v>0</v>
      </c>
      <c r="U51">
        <v>0</v>
      </c>
      <c r="V51">
        <v>3</v>
      </c>
      <c r="W51">
        <v>8</v>
      </c>
      <c r="X51">
        <v>8</v>
      </c>
      <c r="Y51">
        <v>3</v>
      </c>
      <c r="Z51">
        <v>2</v>
      </c>
      <c r="AA51">
        <v>3</v>
      </c>
      <c r="AB51">
        <v>4</v>
      </c>
      <c r="AC51">
        <v>23</v>
      </c>
      <c r="AD51">
        <v>16</v>
      </c>
      <c r="AE51" s="8">
        <v>1</v>
      </c>
      <c r="AF51" s="8">
        <v>5</v>
      </c>
      <c r="AG51" s="15">
        <v>0</v>
      </c>
      <c r="AH51" s="41">
        <v>0</v>
      </c>
      <c r="AI51">
        <f aca="true" t="shared" si="2" ref="AI51:AI56">AVERAGE(C51:AD51)</f>
        <v>6.964285714285714</v>
      </c>
      <c r="AJ51">
        <f t="shared" si="0"/>
        <v>6.28125</v>
      </c>
    </row>
    <row r="52" spans="1:36" ht="12.75">
      <c r="A52" t="s">
        <v>6</v>
      </c>
      <c r="B52" s="26">
        <v>49</v>
      </c>
      <c r="C52">
        <v>0</v>
      </c>
      <c r="D52">
        <v>1</v>
      </c>
      <c r="E52">
        <v>2</v>
      </c>
      <c r="F52">
        <v>0</v>
      </c>
      <c r="G52">
        <v>0</v>
      </c>
      <c r="H52">
        <v>5</v>
      </c>
      <c r="I52">
        <v>0</v>
      </c>
      <c r="J52">
        <v>10</v>
      </c>
      <c r="K52">
        <v>0</v>
      </c>
      <c r="L52">
        <v>1</v>
      </c>
      <c r="M52">
        <v>0</v>
      </c>
      <c r="N52">
        <v>1</v>
      </c>
      <c r="O52">
        <v>0</v>
      </c>
      <c r="P52">
        <v>0</v>
      </c>
      <c r="Q52">
        <v>1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15</v>
      </c>
      <c r="Y52">
        <v>14</v>
      </c>
      <c r="Z52">
        <v>5</v>
      </c>
      <c r="AA52">
        <v>7</v>
      </c>
      <c r="AB52">
        <v>8</v>
      </c>
      <c r="AC52">
        <v>12</v>
      </c>
      <c r="AD52">
        <v>8</v>
      </c>
      <c r="AE52" s="8">
        <v>12</v>
      </c>
      <c r="AF52" s="8">
        <v>2</v>
      </c>
      <c r="AG52" s="15">
        <v>8</v>
      </c>
      <c r="AH52" s="43">
        <v>1</v>
      </c>
      <c r="AI52">
        <f t="shared" si="2"/>
        <v>3.2142857142857144</v>
      </c>
      <c r="AJ52">
        <f t="shared" si="0"/>
        <v>3.53125</v>
      </c>
    </row>
    <row r="53" spans="1:36" ht="12.75">
      <c r="A53" t="s">
        <v>7</v>
      </c>
      <c r="B53" s="26">
        <v>50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1</v>
      </c>
      <c r="Z53">
        <v>0</v>
      </c>
      <c r="AA53">
        <v>1</v>
      </c>
      <c r="AB53">
        <v>1</v>
      </c>
      <c r="AC53">
        <v>0</v>
      </c>
      <c r="AD53">
        <v>0</v>
      </c>
      <c r="AE53" s="7">
        <v>0</v>
      </c>
      <c r="AF53" s="8">
        <v>0</v>
      </c>
      <c r="AG53" s="15">
        <v>0</v>
      </c>
      <c r="AH53" s="41">
        <v>0</v>
      </c>
      <c r="AI53">
        <f t="shared" si="2"/>
        <v>0.10714285714285714</v>
      </c>
      <c r="AJ53">
        <f>AVERAGE(C53:AH53)</f>
        <v>0.09375</v>
      </c>
    </row>
    <row r="54" spans="1:36" ht="12.75">
      <c r="A54" t="s">
        <v>8</v>
      </c>
      <c r="B54" s="26">
        <v>51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1</v>
      </c>
      <c r="AA54">
        <v>0</v>
      </c>
      <c r="AB54">
        <v>1</v>
      </c>
      <c r="AC54">
        <v>0</v>
      </c>
      <c r="AD54">
        <v>0</v>
      </c>
      <c r="AE54" s="7">
        <v>0</v>
      </c>
      <c r="AF54" s="8">
        <v>0</v>
      </c>
      <c r="AG54" s="15">
        <v>0</v>
      </c>
      <c r="AH54" s="41">
        <v>0</v>
      </c>
      <c r="AI54">
        <f t="shared" si="2"/>
        <v>0.07142857142857142</v>
      </c>
      <c r="AJ54">
        <f>AVERAGE(C54:AH54)</f>
        <v>0.0625</v>
      </c>
    </row>
    <row r="55" spans="1:36" ht="12.75">
      <c r="A55" t="s">
        <v>9</v>
      </c>
      <c r="B55" s="26">
        <v>52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2</v>
      </c>
      <c r="R55">
        <v>1</v>
      </c>
      <c r="S55">
        <v>1</v>
      </c>
      <c r="T55">
        <v>0</v>
      </c>
      <c r="U55">
        <v>0</v>
      </c>
      <c r="V55">
        <v>0</v>
      </c>
      <c r="W55">
        <v>1</v>
      </c>
      <c r="X55">
        <v>1</v>
      </c>
      <c r="Y55">
        <v>0</v>
      </c>
      <c r="Z55">
        <v>0</v>
      </c>
      <c r="AA55">
        <v>2</v>
      </c>
      <c r="AB55">
        <v>0</v>
      </c>
      <c r="AC55">
        <v>0</v>
      </c>
      <c r="AD55">
        <v>0</v>
      </c>
      <c r="AE55" s="7">
        <v>0</v>
      </c>
      <c r="AF55" s="8">
        <v>6</v>
      </c>
      <c r="AG55" s="15">
        <v>1</v>
      </c>
      <c r="AH55" s="43">
        <v>1</v>
      </c>
      <c r="AI55">
        <f t="shared" si="2"/>
        <v>0.2857142857142857</v>
      </c>
      <c r="AJ55">
        <f>AVERAGE(C55:AH55)</f>
        <v>0.5</v>
      </c>
    </row>
    <row r="56" spans="1:36" ht="12.75">
      <c r="A56" t="s">
        <v>10</v>
      </c>
      <c r="B56" s="26">
        <v>53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22</v>
      </c>
      <c r="X56">
        <v>31</v>
      </c>
      <c r="Y56">
        <v>36</v>
      </c>
      <c r="Z56">
        <v>34</v>
      </c>
      <c r="AA56">
        <v>30</v>
      </c>
      <c r="AB56">
        <v>38</v>
      </c>
      <c r="AC56">
        <v>36</v>
      </c>
      <c r="AD56">
        <v>43</v>
      </c>
      <c r="AE56" s="8">
        <v>33</v>
      </c>
      <c r="AF56" s="8">
        <v>38</v>
      </c>
      <c r="AG56" s="15">
        <v>39</v>
      </c>
      <c r="AH56" s="43">
        <v>21</v>
      </c>
      <c r="AI56">
        <f t="shared" si="2"/>
        <v>9.642857142857142</v>
      </c>
      <c r="AJ56">
        <f>AVERAGE(C56:AH56)</f>
        <v>12.53125</v>
      </c>
    </row>
    <row r="57" spans="1:36" ht="12.75">
      <c r="A57" s="38" t="s">
        <v>11</v>
      </c>
      <c r="B57" s="26">
        <v>54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 s="7">
        <v>0</v>
      </c>
      <c r="AF57" s="8">
        <v>0</v>
      </c>
      <c r="AG57" s="15">
        <v>0</v>
      </c>
      <c r="AH57" s="43">
        <v>0</v>
      </c>
      <c r="AI57">
        <f>AVERAGE(C57:AH57)</f>
        <v>0</v>
      </c>
      <c r="AJ57">
        <f>AVERAGE(C57:AH57)</f>
        <v>0</v>
      </c>
    </row>
    <row r="58" spans="1:36" ht="12.75">
      <c r="A58" t="s">
        <v>49</v>
      </c>
      <c r="B58" s="26">
        <v>55</v>
      </c>
      <c r="C58">
        <v>149</v>
      </c>
      <c r="D58">
        <v>33</v>
      </c>
      <c r="E58">
        <v>289</v>
      </c>
      <c r="F58">
        <v>163</v>
      </c>
      <c r="G58">
        <v>105</v>
      </c>
      <c r="H58">
        <v>3</v>
      </c>
      <c r="I58">
        <v>0</v>
      </c>
      <c r="J58">
        <v>314</v>
      </c>
      <c r="K58">
        <v>70</v>
      </c>
      <c r="L58">
        <v>55</v>
      </c>
      <c r="M58">
        <v>75</v>
      </c>
      <c r="N58">
        <v>78</v>
      </c>
      <c r="O58">
        <v>84</v>
      </c>
      <c r="P58">
        <v>33</v>
      </c>
      <c r="Q58">
        <v>109</v>
      </c>
      <c r="R58">
        <v>4</v>
      </c>
      <c r="S58">
        <v>3</v>
      </c>
      <c r="T58">
        <v>4</v>
      </c>
      <c r="U58">
        <v>27</v>
      </c>
      <c r="V58">
        <v>150</v>
      </c>
      <c r="W58">
        <v>57</v>
      </c>
      <c r="X58">
        <v>222</v>
      </c>
      <c r="Y58">
        <v>690</v>
      </c>
      <c r="Z58">
        <v>114</v>
      </c>
      <c r="AA58">
        <v>229</v>
      </c>
      <c r="AB58">
        <v>235</v>
      </c>
      <c r="AC58">
        <v>667</v>
      </c>
      <c r="AD58">
        <v>423</v>
      </c>
      <c r="AE58" s="8">
        <v>83</v>
      </c>
      <c r="AF58" s="8">
        <v>183</v>
      </c>
      <c r="AG58" s="15">
        <v>65</v>
      </c>
      <c r="AH58" s="43">
        <v>41</v>
      </c>
      <c r="AI58">
        <f>AVERAGE(C58:AD58)</f>
        <v>156.60714285714286</v>
      </c>
      <c r="AJ58">
        <f>AVERAGE(C58:AH58)</f>
        <v>148.65625</v>
      </c>
    </row>
    <row r="59" spans="1:36" ht="13.5" thickBot="1">
      <c r="A59" s="2" t="s">
        <v>56</v>
      </c>
      <c r="B59" s="27">
        <v>56</v>
      </c>
      <c r="C59" s="2">
        <v>4</v>
      </c>
      <c r="D59" s="2">
        <v>0</v>
      </c>
      <c r="E59" s="2">
        <v>0</v>
      </c>
      <c r="F59" s="2">
        <v>45</v>
      </c>
      <c r="G59" s="2">
        <v>68</v>
      </c>
      <c r="H59" s="2">
        <v>10</v>
      </c>
      <c r="I59" s="2">
        <v>9</v>
      </c>
      <c r="J59" s="2">
        <v>0</v>
      </c>
      <c r="K59" s="2">
        <v>0</v>
      </c>
      <c r="L59" s="2">
        <v>30</v>
      </c>
      <c r="M59" s="2">
        <v>27</v>
      </c>
      <c r="N59" s="2">
        <v>0</v>
      </c>
      <c r="O59" s="2">
        <v>50</v>
      </c>
      <c r="P59" s="2">
        <v>0</v>
      </c>
      <c r="Q59" s="2">
        <v>102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3</v>
      </c>
      <c r="Y59" s="2">
        <v>2</v>
      </c>
      <c r="Z59" s="2">
        <v>0</v>
      </c>
      <c r="AA59" s="2">
        <v>0</v>
      </c>
      <c r="AB59" s="2">
        <v>0</v>
      </c>
      <c r="AC59" s="2">
        <v>450</v>
      </c>
      <c r="AD59" s="2">
        <v>2304</v>
      </c>
      <c r="AE59" s="2">
        <v>0</v>
      </c>
      <c r="AF59" s="16">
        <v>30</v>
      </c>
      <c r="AG59" s="18">
        <v>6</v>
      </c>
      <c r="AH59" s="18">
        <v>0</v>
      </c>
      <c r="AI59" s="2">
        <f>AVERAGE(C59:AD59)</f>
        <v>110.85714285714286</v>
      </c>
      <c r="AJ59" s="2">
        <f>AVERAGE(C59:AH59)</f>
        <v>98.125</v>
      </c>
    </row>
    <row r="60" spans="1:36" ht="12.75">
      <c r="A60" t="s">
        <v>50</v>
      </c>
      <c r="C60">
        <f aca="true" t="shared" si="3" ref="C60:R60">SUM(C4:C59)</f>
        <v>3053</v>
      </c>
      <c r="D60">
        <f t="shared" si="3"/>
        <v>3128</v>
      </c>
      <c r="E60">
        <f>SUM(E4:E59)</f>
        <v>3555</v>
      </c>
      <c r="F60">
        <f t="shared" si="3"/>
        <v>2850</v>
      </c>
      <c r="G60">
        <f>SUM(G4:G59)</f>
        <v>2994</v>
      </c>
      <c r="H60">
        <f t="shared" si="3"/>
        <v>2231</v>
      </c>
      <c r="I60">
        <f t="shared" si="3"/>
        <v>2993</v>
      </c>
      <c r="J60">
        <f t="shared" si="3"/>
        <v>14854</v>
      </c>
      <c r="K60">
        <f t="shared" si="3"/>
        <v>4720</v>
      </c>
      <c r="L60">
        <f t="shared" si="3"/>
        <v>5103</v>
      </c>
      <c r="M60">
        <f t="shared" si="3"/>
        <v>9870</v>
      </c>
      <c r="N60">
        <f t="shared" si="3"/>
        <v>12516</v>
      </c>
      <c r="O60">
        <f t="shared" si="3"/>
        <v>19497</v>
      </c>
      <c r="P60">
        <f t="shared" si="3"/>
        <v>18031</v>
      </c>
      <c r="Q60">
        <f t="shared" si="3"/>
        <v>16491</v>
      </c>
      <c r="R60">
        <f t="shared" si="3"/>
        <v>7291</v>
      </c>
      <c r="S60">
        <f aca="true" t="shared" si="4" ref="S60:AD60">SUM(S4:S59)</f>
        <v>16790</v>
      </c>
      <c r="T60">
        <f t="shared" si="4"/>
        <v>18764</v>
      </c>
      <c r="U60">
        <f>SUM(U4:U59)</f>
        <v>21234</v>
      </c>
      <c r="V60">
        <f t="shared" si="4"/>
        <v>20211</v>
      </c>
      <c r="W60">
        <f t="shared" si="4"/>
        <v>22908</v>
      </c>
      <c r="X60">
        <f t="shared" si="4"/>
        <v>13828</v>
      </c>
      <c r="Y60">
        <f t="shared" si="4"/>
        <v>25940</v>
      </c>
      <c r="Z60">
        <f>SUM(Z4:Z59)</f>
        <v>19847</v>
      </c>
      <c r="AA60">
        <f t="shared" si="4"/>
        <v>26466</v>
      </c>
      <c r="AB60">
        <f>SUM(AB4:AB59)</f>
        <v>24237</v>
      </c>
      <c r="AC60">
        <f t="shared" si="4"/>
        <v>15518</v>
      </c>
      <c r="AD60">
        <f t="shared" si="4"/>
        <v>34613</v>
      </c>
      <c r="AE60">
        <f>SUM(AE4:AE59)</f>
        <v>16869</v>
      </c>
      <c r="AF60">
        <f>SUM(AF4:AF59)</f>
        <v>38823</v>
      </c>
      <c r="AG60">
        <f>SUM(AG4:AG59)</f>
        <v>21608</v>
      </c>
      <c r="AH60">
        <f>SUM(AH4:AH59)</f>
        <v>29622</v>
      </c>
      <c r="AI60">
        <f>AVERAGE(C60:AD60)</f>
        <v>13911.892857142857</v>
      </c>
      <c r="AJ60">
        <f>AVERAGE(C60:AI60)</f>
        <v>15465.663419913419</v>
      </c>
    </row>
    <row r="63" ht="12.75">
      <c r="A63" s="35"/>
    </row>
  </sheetData>
  <printOptions/>
  <pageMargins left="0.75" right="0.51" top="0.48" bottom="0.56" header="0.27" footer="0.29"/>
  <pageSetup fitToWidth="2" fitToHeight="1" horizontalDpi="600" verticalDpi="600" orientation="landscape" scale="65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3"/>
  <sheetViews>
    <sheetView zoomScale="75" zoomScaleNormal="75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" sqref="C4"/>
    </sheetView>
  </sheetViews>
  <sheetFormatPr defaultColWidth="9.140625" defaultRowHeight="12.75"/>
  <cols>
    <col min="1" max="1" width="21.140625" style="0" customWidth="1"/>
    <col min="2" max="2" width="0.85546875" style="26" hidden="1" customWidth="1"/>
    <col min="5" max="5" width="9.57421875" style="0" customWidth="1"/>
    <col min="35" max="36" width="11.00390625" style="0" customWidth="1"/>
  </cols>
  <sheetData>
    <row r="1" spans="1:36" ht="13.5" thickBot="1">
      <c r="A1" s="6" t="s">
        <v>60</v>
      </c>
      <c r="B1" s="2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4" ht="13.5" thickTop="1">
      <c r="A2" t="str">
        <f>CONCATENATE("Last Updated ",TEXT(MONTH(MAX(ChangeLog!A1:A10)),"00"),"/",TEXT(DAY(MAX(ChangeLog!A1:A10)),"00"),"/",TEXT(YEAR(MAX(ChangeLog!A1:A10)),"0"))</f>
        <v>Last Updated 04/13/2005</v>
      </c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6" ht="13.5" thickBot="1">
      <c r="A3" s="2" t="s">
        <v>1</v>
      </c>
      <c r="B3" s="27" t="s">
        <v>53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3" t="s">
        <v>52</v>
      </c>
      <c r="AJ3" s="23" t="s">
        <v>57</v>
      </c>
    </row>
    <row r="4" spans="1:36" ht="12.75">
      <c r="A4" t="s">
        <v>12</v>
      </c>
      <c r="B4" s="26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3</v>
      </c>
      <c r="AC4">
        <v>2</v>
      </c>
      <c r="AD4">
        <v>0</v>
      </c>
      <c r="AE4" s="7">
        <v>0</v>
      </c>
      <c r="AF4" s="8">
        <v>4</v>
      </c>
      <c r="AG4" s="15">
        <v>6</v>
      </c>
      <c r="AH4" s="43">
        <v>2</v>
      </c>
      <c r="AI4">
        <f>AVERAGE(C4:AD4)</f>
        <v>0.17857142857142858</v>
      </c>
      <c r="AJ4">
        <f>AVERAGE(C4:AH4)</f>
        <v>0.53125</v>
      </c>
    </row>
    <row r="5" spans="1:36" ht="12.75">
      <c r="A5" s="38" t="s">
        <v>13</v>
      </c>
      <c r="B5" s="26">
        <v>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 s="8">
        <v>0</v>
      </c>
      <c r="AF5" s="8">
        <v>0</v>
      </c>
      <c r="AG5" s="15">
        <v>0</v>
      </c>
      <c r="AH5">
        <v>0</v>
      </c>
      <c r="AI5">
        <f>AVERAGE(C5:AH5)</f>
        <v>0</v>
      </c>
      <c r="AJ5">
        <f aca="true" t="shared" si="0" ref="AJ5:AJ58">AVERAGE(C5:AH5)</f>
        <v>0</v>
      </c>
    </row>
    <row r="6" spans="1:36" ht="12.75">
      <c r="A6" t="s">
        <v>14</v>
      </c>
      <c r="B6" s="26">
        <v>3</v>
      </c>
      <c r="C6">
        <v>12</v>
      </c>
      <c r="D6">
        <v>1</v>
      </c>
      <c r="E6">
        <v>9</v>
      </c>
      <c r="F6">
        <v>13</v>
      </c>
      <c r="G6">
        <v>9</v>
      </c>
      <c r="H6">
        <v>1</v>
      </c>
      <c r="I6">
        <v>11</v>
      </c>
      <c r="J6">
        <v>56</v>
      </c>
      <c r="K6">
        <v>56</v>
      </c>
      <c r="L6">
        <v>2</v>
      </c>
      <c r="M6">
        <v>5</v>
      </c>
      <c r="N6">
        <v>11</v>
      </c>
      <c r="O6">
        <v>22</v>
      </c>
      <c r="P6">
        <v>40</v>
      </c>
      <c r="Q6">
        <v>143</v>
      </c>
      <c r="R6">
        <v>29</v>
      </c>
      <c r="S6">
        <v>1033</v>
      </c>
      <c r="T6">
        <v>217</v>
      </c>
      <c r="U6">
        <v>518</v>
      </c>
      <c r="V6">
        <v>370</v>
      </c>
      <c r="W6">
        <v>314</v>
      </c>
      <c r="X6">
        <v>296</v>
      </c>
      <c r="Y6">
        <v>615</v>
      </c>
      <c r="Z6">
        <v>510</v>
      </c>
      <c r="AA6">
        <v>26</v>
      </c>
      <c r="AB6">
        <v>801</v>
      </c>
      <c r="AC6">
        <v>786</v>
      </c>
      <c r="AD6">
        <v>200</v>
      </c>
      <c r="AE6" s="8">
        <v>21</v>
      </c>
      <c r="AF6" s="10">
        <v>1028</v>
      </c>
      <c r="AG6" s="15">
        <v>5</v>
      </c>
      <c r="AH6" s="43">
        <v>112</v>
      </c>
      <c r="AI6">
        <f aca="true" t="shared" si="1" ref="AI6:AI44">AVERAGE(C6:AD6)</f>
        <v>218.07142857142858</v>
      </c>
      <c r="AJ6">
        <f t="shared" si="0"/>
        <v>227.25</v>
      </c>
    </row>
    <row r="7" spans="1:36" ht="12.75">
      <c r="A7" s="38" t="s">
        <v>51</v>
      </c>
      <c r="B7" s="26">
        <v>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 s="8">
        <v>0</v>
      </c>
      <c r="AF7" s="10">
        <v>0</v>
      </c>
      <c r="AG7" s="15">
        <v>0</v>
      </c>
      <c r="AH7">
        <v>0</v>
      </c>
      <c r="AI7">
        <f t="shared" si="1"/>
        <v>0</v>
      </c>
      <c r="AJ7">
        <f t="shared" si="0"/>
        <v>0</v>
      </c>
    </row>
    <row r="8" spans="1:36" ht="12.75">
      <c r="A8" t="s">
        <v>15</v>
      </c>
      <c r="B8" s="26">
        <v>5</v>
      </c>
      <c r="C8">
        <v>6834</v>
      </c>
      <c r="D8">
        <v>4109</v>
      </c>
      <c r="E8">
        <v>7561</v>
      </c>
      <c r="F8">
        <v>7693</v>
      </c>
      <c r="G8">
        <v>4443</v>
      </c>
      <c r="H8">
        <v>8482</v>
      </c>
      <c r="I8">
        <v>9820</v>
      </c>
      <c r="J8">
        <v>7444</v>
      </c>
      <c r="K8">
        <v>7444</v>
      </c>
      <c r="L8">
        <v>13588</v>
      </c>
      <c r="M8">
        <v>15996</v>
      </c>
      <c r="N8">
        <v>16470</v>
      </c>
      <c r="O8">
        <v>21661</v>
      </c>
      <c r="P8">
        <v>43848</v>
      </c>
      <c r="Q8">
        <v>38717</v>
      </c>
      <c r="R8">
        <v>31934</v>
      </c>
      <c r="S8">
        <v>29583</v>
      </c>
      <c r="T8">
        <v>31305</v>
      </c>
      <c r="U8">
        <v>33394</v>
      </c>
      <c r="V8">
        <v>47731</v>
      </c>
      <c r="W8">
        <v>35924</v>
      </c>
      <c r="X8">
        <v>35596</v>
      </c>
      <c r="Y8">
        <v>20399</v>
      </c>
      <c r="Z8">
        <v>32442</v>
      </c>
      <c r="AA8">
        <v>42200</v>
      </c>
      <c r="AB8">
        <v>34782</v>
      </c>
      <c r="AC8">
        <v>47712</v>
      </c>
      <c r="AD8">
        <v>45948</v>
      </c>
      <c r="AE8" s="10">
        <v>41044</v>
      </c>
      <c r="AF8" s="10">
        <v>26320</v>
      </c>
      <c r="AG8" s="15">
        <v>46219</v>
      </c>
      <c r="AH8" s="42">
        <v>57972</v>
      </c>
      <c r="AI8">
        <f t="shared" si="1"/>
        <v>24395</v>
      </c>
      <c r="AJ8">
        <f t="shared" si="0"/>
        <v>26706.71875</v>
      </c>
    </row>
    <row r="9" spans="1:36" ht="12.75">
      <c r="A9" t="s">
        <v>16</v>
      </c>
      <c r="B9" s="26">
        <v>6</v>
      </c>
      <c r="C9">
        <v>3617</v>
      </c>
      <c r="D9">
        <v>12251</v>
      </c>
      <c r="E9">
        <v>16305</v>
      </c>
      <c r="F9">
        <v>9267</v>
      </c>
      <c r="G9">
        <v>3438</v>
      </c>
      <c r="H9">
        <v>3218</v>
      </c>
      <c r="I9">
        <v>17677</v>
      </c>
      <c r="J9">
        <v>14218</v>
      </c>
      <c r="K9">
        <v>14218</v>
      </c>
      <c r="L9">
        <v>10714</v>
      </c>
      <c r="M9">
        <v>20425</v>
      </c>
      <c r="N9">
        <v>6138</v>
      </c>
      <c r="O9">
        <v>16402</v>
      </c>
      <c r="P9">
        <v>7602</v>
      </c>
      <c r="Q9">
        <v>15054</v>
      </c>
      <c r="R9">
        <v>19058</v>
      </c>
      <c r="S9">
        <v>20564</v>
      </c>
      <c r="T9">
        <v>14391</v>
      </c>
      <c r="U9">
        <v>21086</v>
      </c>
      <c r="V9">
        <v>22638</v>
      </c>
      <c r="W9">
        <v>26377</v>
      </c>
      <c r="X9">
        <v>17709</v>
      </c>
      <c r="Y9">
        <v>15408</v>
      </c>
      <c r="Z9">
        <v>12788</v>
      </c>
      <c r="AA9">
        <v>12922</v>
      </c>
      <c r="AB9">
        <v>31497</v>
      </c>
      <c r="AC9">
        <v>26700</v>
      </c>
      <c r="AD9">
        <v>10682</v>
      </c>
      <c r="AE9" s="10">
        <v>7833</v>
      </c>
      <c r="AF9" s="10">
        <v>18099</v>
      </c>
      <c r="AG9" s="15">
        <v>15229</v>
      </c>
      <c r="AH9" s="42">
        <v>10521</v>
      </c>
      <c r="AI9">
        <f t="shared" si="1"/>
        <v>15084.42857142857</v>
      </c>
      <c r="AJ9">
        <f t="shared" si="0"/>
        <v>14813.9375</v>
      </c>
    </row>
    <row r="10" spans="1:36" ht="12.75">
      <c r="A10" t="s">
        <v>17</v>
      </c>
      <c r="B10" s="26">
        <v>7</v>
      </c>
      <c r="C10">
        <v>554</v>
      </c>
      <c r="D10">
        <v>433</v>
      </c>
      <c r="E10">
        <v>642</v>
      </c>
      <c r="F10">
        <v>650</v>
      </c>
      <c r="G10">
        <v>459</v>
      </c>
      <c r="H10">
        <v>328</v>
      </c>
      <c r="I10">
        <v>815</v>
      </c>
      <c r="J10">
        <v>716</v>
      </c>
      <c r="K10">
        <v>716</v>
      </c>
      <c r="L10">
        <v>566</v>
      </c>
      <c r="M10">
        <v>703</v>
      </c>
      <c r="N10">
        <v>848</v>
      </c>
      <c r="O10">
        <v>915</v>
      </c>
      <c r="P10">
        <v>1234</v>
      </c>
      <c r="Q10">
        <v>1317</v>
      </c>
      <c r="R10">
        <v>1772</v>
      </c>
      <c r="S10">
        <v>1039</v>
      </c>
      <c r="T10">
        <v>943</v>
      </c>
      <c r="U10">
        <v>1463</v>
      </c>
      <c r="V10">
        <v>1850</v>
      </c>
      <c r="W10">
        <v>1657</v>
      </c>
      <c r="X10">
        <v>982</v>
      </c>
      <c r="Y10">
        <v>1045</v>
      </c>
      <c r="Z10">
        <v>962</v>
      </c>
      <c r="AA10">
        <v>1068</v>
      </c>
      <c r="AB10">
        <v>1269</v>
      </c>
      <c r="AC10">
        <v>1280</v>
      </c>
      <c r="AD10">
        <v>1186</v>
      </c>
      <c r="AE10" s="10">
        <v>1109</v>
      </c>
      <c r="AF10" s="10">
        <v>1447</v>
      </c>
      <c r="AG10" s="15">
        <v>1293</v>
      </c>
      <c r="AH10" s="42">
        <v>1070</v>
      </c>
      <c r="AI10">
        <f t="shared" si="1"/>
        <v>979</v>
      </c>
      <c r="AJ10">
        <f t="shared" si="0"/>
        <v>1010.34375</v>
      </c>
    </row>
    <row r="11" spans="1:36" ht="12.75">
      <c r="A11" t="s">
        <v>18</v>
      </c>
      <c r="B11" s="26">
        <v>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 s="7">
        <v>0</v>
      </c>
      <c r="AF11" s="8">
        <v>0</v>
      </c>
      <c r="AG11" s="15">
        <v>0</v>
      </c>
      <c r="AH11" s="41">
        <v>0</v>
      </c>
      <c r="AI11">
        <f t="shared" si="1"/>
        <v>0</v>
      </c>
      <c r="AJ11">
        <f t="shared" si="0"/>
        <v>0</v>
      </c>
    </row>
    <row r="12" spans="1:36" ht="12.75">
      <c r="A12" t="s">
        <v>19</v>
      </c>
      <c r="B12" s="26">
        <v>9</v>
      </c>
      <c r="C12">
        <v>8</v>
      </c>
      <c r="D12">
        <v>4</v>
      </c>
      <c r="E12">
        <v>10</v>
      </c>
      <c r="F12">
        <v>13</v>
      </c>
      <c r="G12">
        <v>0</v>
      </c>
      <c r="H12">
        <v>6</v>
      </c>
      <c r="I12">
        <v>5</v>
      </c>
      <c r="J12">
        <v>0</v>
      </c>
      <c r="K12">
        <v>0</v>
      </c>
      <c r="L12">
        <v>0</v>
      </c>
      <c r="M12">
        <v>7</v>
      </c>
      <c r="N12">
        <v>5</v>
      </c>
      <c r="O12">
        <v>0</v>
      </c>
      <c r="P12">
        <v>2</v>
      </c>
      <c r="Q12">
        <v>0</v>
      </c>
      <c r="R12">
        <v>0</v>
      </c>
      <c r="S12">
        <v>0</v>
      </c>
      <c r="T12">
        <v>0</v>
      </c>
      <c r="U12">
        <v>0</v>
      </c>
      <c r="V12">
        <v>6</v>
      </c>
      <c r="W12">
        <v>3</v>
      </c>
      <c r="X12">
        <v>1</v>
      </c>
      <c r="Y12">
        <v>23</v>
      </c>
      <c r="Z12">
        <v>0</v>
      </c>
      <c r="AA12">
        <v>3</v>
      </c>
      <c r="AB12">
        <v>5</v>
      </c>
      <c r="AC12">
        <v>2</v>
      </c>
      <c r="AD12">
        <v>4</v>
      </c>
      <c r="AE12" s="7">
        <v>0</v>
      </c>
      <c r="AF12" s="8">
        <v>0</v>
      </c>
      <c r="AG12" s="15">
        <v>0</v>
      </c>
      <c r="AH12" s="41">
        <v>0</v>
      </c>
      <c r="AI12">
        <f t="shared" si="1"/>
        <v>3.8214285714285716</v>
      </c>
      <c r="AJ12">
        <f t="shared" si="0"/>
        <v>3.34375</v>
      </c>
    </row>
    <row r="13" spans="1:36" ht="12.75">
      <c r="A13" t="s">
        <v>20</v>
      </c>
      <c r="B13" s="26">
        <v>10</v>
      </c>
      <c r="C13">
        <v>8</v>
      </c>
      <c r="D13">
        <v>12</v>
      </c>
      <c r="E13">
        <v>53</v>
      </c>
      <c r="F13">
        <v>17</v>
      </c>
      <c r="G13">
        <v>3</v>
      </c>
      <c r="H13">
        <v>0</v>
      </c>
      <c r="I13">
        <v>29</v>
      </c>
      <c r="J13">
        <v>22</v>
      </c>
      <c r="K13">
        <v>22</v>
      </c>
      <c r="L13">
        <v>14</v>
      </c>
      <c r="M13">
        <v>22</v>
      </c>
      <c r="N13">
        <v>5</v>
      </c>
      <c r="O13">
        <v>24</v>
      </c>
      <c r="P13">
        <v>6</v>
      </c>
      <c r="Q13">
        <v>7</v>
      </c>
      <c r="R13">
        <v>48</v>
      </c>
      <c r="S13">
        <v>25</v>
      </c>
      <c r="T13">
        <v>13</v>
      </c>
      <c r="U13">
        <v>37</v>
      </c>
      <c r="V13">
        <v>62</v>
      </c>
      <c r="W13">
        <v>4</v>
      </c>
      <c r="X13">
        <v>7</v>
      </c>
      <c r="Y13">
        <v>11</v>
      </c>
      <c r="Z13">
        <v>19</v>
      </c>
      <c r="AA13">
        <v>2</v>
      </c>
      <c r="AB13">
        <v>12</v>
      </c>
      <c r="AC13">
        <v>12</v>
      </c>
      <c r="AD13">
        <v>13</v>
      </c>
      <c r="AE13" s="8">
        <v>19</v>
      </c>
      <c r="AF13" s="8">
        <v>59</v>
      </c>
      <c r="AG13" s="15">
        <v>23</v>
      </c>
      <c r="AH13" s="43">
        <v>6</v>
      </c>
      <c r="AI13">
        <f t="shared" si="1"/>
        <v>18.178571428571427</v>
      </c>
      <c r="AJ13">
        <f t="shared" si="0"/>
        <v>19.25</v>
      </c>
    </row>
    <row r="14" spans="1:36" ht="12.75">
      <c r="A14" t="s">
        <v>21</v>
      </c>
      <c r="B14" s="26">
        <v>11</v>
      </c>
      <c r="C14">
        <v>358</v>
      </c>
      <c r="D14">
        <v>347</v>
      </c>
      <c r="E14">
        <v>848</v>
      </c>
      <c r="F14">
        <v>398</v>
      </c>
      <c r="G14">
        <v>360</v>
      </c>
      <c r="H14">
        <v>303</v>
      </c>
      <c r="I14">
        <v>433</v>
      </c>
      <c r="J14">
        <v>902</v>
      </c>
      <c r="K14">
        <v>902</v>
      </c>
      <c r="L14">
        <v>288</v>
      </c>
      <c r="M14">
        <v>643</v>
      </c>
      <c r="N14">
        <v>539</v>
      </c>
      <c r="O14">
        <v>550</v>
      </c>
      <c r="P14">
        <v>591</v>
      </c>
      <c r="Q14">
        <v>862</v>
      </c>
      <c r="R14">
        <v>573</v>
      </c>
      <c r="S14">
        <v>582</v>
      </c>
      <c r="T14">
        <v>304</v>
      </c>
      <c r="U14">
        <v>691</v>
      </c>
      <c r="V14">
        <v>1514</v>
      </c>
      <c r="W14">
        <v>1378</v>
      </c>
      <c r="X14">
        <v>1071</v>
      </c>
      <c r="Y14">
        <v>1249</v>
      </c>
      <c r="Z14">
        <v>777</v>
      </c>
      <c r="AA14">
        <v>996</v>
      </c>
      <c r="AB14">
        <v>1227</v>
      </c>
      <c r="AC14">
        <v>1682</v>
      </c>
      <c r="AD14">
        <v>1208</v>
      </c>
      <c r="AE14" s="10">
        <v>1292</v>
      </c>
      <c r="AF14" s="10">
        <v>2278</v>
      </c>
      <c r="AG14" s="15">
        <v>789</v>
      </c>
      <c r="AH14" s="42">
        <v>1214</v>
      </c>
      <c r="AI14">
        <f t="shared" si="1"/>
        <v>770.5714285714286</v>
      </c>
      <c r="AJ14">
        <f t="shared" si="0"/>
        <v>848.40625</v>
      </c>
    </row>
    <row r="15" spans="1:36" ht="12.75">
      <c r="A15" t="s">
        <v>22</v>
      </c>
      <c r="B15" s="26">
        <v>12</v>
      </c>
      <c r="C15">
        <v>0</v>
      </c>
      <c r="D15">
        <v>0</v>
      </c>
      <c r="E15">
        <v>1</v>
      </c>
      <c r="F15">
        <v>2</v>
      </c>
      <c r="G15">
        <v>0</v>
      </c>
      <c r="H15">
        <v>0</v>
      </c>
      <c r="I15">
        <v>1</v>
      </c>
      <c r="J15">
        <v>1</v>
      </c>
      <c r="K15">
        <v>1</v>
      </c>
      <c r="L15">
        <v>0</v>
      </c>
      <c r="M15">
        <v>4</v>
      </c>
      <c r="N15">
        <v>0</v>
      </c>
      <c r="O15">
        <v>3</v>
      </c>
      <c r="P15">
        <v>4</v>
      </c>
      <c r="Q15">
        <v>3</v>
      </c>
      <c r="R15">
        <v>1</v>
      </c>
      <c r="S15">
        <v>0</v>
      </c>
      <c r="T15">
        <v>3</v>
      </c>
      <c r="U15">
        <v>2</v>
      </c>
      <c r="V15">
        <v>9</v>
      </c>
      <c r="W15">
        <v>7</v>
      </c>
      <c r="X15">
        <v>5</v>
      </c>
      <c r="Y15">
        <v>6</v>
      </c>
      <c r="Z15">
        <v>2</v>
      </c>
      <c r="AA15">
        <v>3</v>
      </c>
      <c r="AB15">
        <v>0</v>
      </c>
      <c r="AC15">
        <v>8</v>
      </c>
      <c r="AD15">
        <v>2</v>
      </c>
      <c r="AE15" s="8">
        <v>1</v>
      </c>
      <c r="AF15" s="8">
        <v>2</v>
      </c>
      <c r="AG15" s="15">
        <v>4</v>
      </c>
      <c r="AH15" s="43">
        <v>3</v>
      </c>
      <c r="AI15">
        <f t="shared" si="1"/>
        <v>2.4285714285714284</v>
      </c>
      <c r="AJ15">
        <f t="shared" si="0"/>
        <v>2.4375</v>
      </c>
    </row>
    <row r="16" spans="1:36" ht="12.75">
      <c r="A16" t="s">
        <v>23</v>
      </c>
      <c r="B16" s="26">
        <v>13</v>
      </c>
      <c r="C16">
        <v>1687</v>
      </c>
      <c r="D16">
        <v>2692</v>
      </c>
      <c r="E16">
        <v>2039</v>
      </c>
      <c r="F16">
        <v>3054</v>
      </c>
      <c r="G16">
        <v>1193</v>
      </c>
      <c r="H16">
        <v>1970</v>
      </c>
      <c r="I16">
        <v>2304</v>
      </c>
      <c r="J16">
        <v>1869</v>
      </c>
      <c r="K16">
        <v>1869</v>
      </c>
      <c r="L16">
        <v>1442</v>
      </c>
      <c r="M16">
        <v>2279</v>
      </c>
      <c r="N16">
        <v>813</v>
      </c>
      <c r="O16">
        <v>1460</v>
      </c>
      <c r="P16">
        <v>1485</v>
      </c>
      <c r="Q16">
        <v>1869</v>
      </c>
      <c r="R16">
        <v>925</v>
      </c>
      <c r="S16">
        <v>1056</v>
      </c>
      <c r="T16">
        <v>592</v>
      </c>
      <c r="U16">
        <v>1154</v>
      </c>
      <c r="V16">
        <v>1613</v>
      </c>
      <c r="W16">
        <v>1555</v>
      </c>
      <c r="X16">
        <v>707</v>
      </c>
      <c r="Y16">
        <v>1777</v>
      </c>
      <c r="Z16">
        <v>427</v>
      </c>
      <c r="AA16">
        <v>1522</v>
      </c>
      <c r="AB16">
        <v>1344</v>
      </c>
      <c r="AC16">
        <v>1730</v>
      </c>
      <c r="AD16">
        <v>1442</v>
      </c>
      <c r="AE16" s="10">
        <v>1518</v>
      </c>
      <c r="AF16" s="10">
        <v>1619</v>
      </c>
      <c r="AG16" s="15">
        <v>1567</v>
      </c>
      <c r="AH16" s="43">
        <v>845</v>
      </c>
      <c r="AI16">
        <f t="shared" si="1"/>
        <v>1566.75</v>
      </c>
      <c r="AJ16">
        <f t="shared" si="0"/>
        <v>1544.3125</v>
      </c>
    </row>
    <row r="17" spans="1:36" ht="12.75">
      <c r="A17" t="s">
        <v>24</v>
      </c>
      <c r="B17" s="26">
        <v>14</v>
      </c>
      <c r="C17">
        <v>20584</v>
      </c>
      <c r="D17">
        <v>17969</v>
      </c>
      <c r="E17">
        <v>16535</v>
      </c>
      <c r="F17">
        <v>11535</v>
      </c>
      <c r="G17">
        <v>15285</v>
      </c>
      <c r="H17">
        <v>8680</v>
      </c>
      <c r="I17">
        <v>14655</v>
      </c>
      <c r="J17">
        <v>15754</v>
      </c>
      <c r="K17">
        <v>15754</v>
      </c>
      <c r="L17">
        <v>14190</v>
      </c>
      <c r="M17">
        <v>14719</v>
      </c>
      <c r="N17">
        <v>13411</v>
      </c>
      <c r="O17">
        <v>12846</v>
      </c>
      <c r="P17">
        <v>18113</v>
      </c>
      <c r="Q17">
        <v>22892</v>
      </c>
      <c r="R17">
        <v>13091</v>
      </c>
      <c r="S17">
        <v>15372</v>
      </c>
      <c r="T17">
        <v>15682</v>
      </c>
      <c r="U17">
        <v>15900</v>
      </c>
      <c r="V17">
        <v>19346</v>
      </c>
      <c r="W17">
        <v>18031</v>
      </c>
      <c r="X17">
        <v>12360</v>
      </c>
      <c r="Y17">
        <v>14807</v>
      </c>
      <c r="Z17">
        <v>14837</v>
      </c>
      <c r="AA17">
        <v>12856</v>
      </c>
      <c r="AB17">
        <v>14604</v>
      </c>
      <c r="AC17">
        <v>15498</v>
      </c>
      <c r="AD17">
        <v>12584</v>
      </c>
      <c r="AE17" s="10">
        <v>12714</v>
      </c>
      <c r="AF17" s="10">
        <v>12040</v>
      </c>
      <c r="AG17" s="15">
        <v>7438</v>
      </c>
      <c r="AH17" s="42">
        <v>7638</v>
      </c>
      <c r="AI17">
        <f t="shared" si="1"/>
        <v>15281.785714285714</v>
      </c>
      <c r="AJ17">
        <f t="shared" si="0"/>
        <v>14616.25</v>
      </c>
    </row>
    <row r="18" spans="1:36" ht="12.75">
      <c r="A18" t="s">
        <v>25</v>
      </c>
      <c r="B18" s="26">
        <v>15</v>
      </c>
      <c r="C18">
        <v>9045</v>
      </c>
      <c r="D18">
        <v>8278</v>
      </c>
      <c r="E18">
        <v>9844</v>
      </c>
      <c r="F18">
        <v>8888</v>
      </c>
      <c r="G18">
        <v>7274</v>
      </c>
      <c r="H18">
        <v>5704</v>
      </c>
      <c r="I18">
        <v>8292</v>
      </c>
      <c r="J18">
        <v>7889</v>
      </c>
      <c r="K18">
        <v>7889</v>
      </c>
      <c r="L18">
        <v>7877</v>
      </c>
      <c r="M18">
        <v>10603</v>
      </c>
      <c r="N18">
        <v>8251</v>
      </c>
      <c r="O18">
        <v>8575</v>
      </c>
      <c r="P18">
        <v>13040</v>
      </c>
      <c r="Q18">
        <v>7881</v>
      </c>
      <c r="R18">
        <v>9277</v>
      </c>
      <c r="S18">
        <v>7849</v>
      </c>
      <c r="T18">
        <v>8740</v>
      </c>
      <c r="U18">
        <v>10772</v>
      </c>
      <c r="V18">
        <v>11082</v>
      </c>
      <c r="W18">
        <v>12410</v>
      </c>
      <c r="X18">
        <v>10575</v>
      </c>
      <c r="Y18">
        <v>10274</v>
      </c>
      <c r="Z18">
        <v>11353</v>
      </c>
      <c r="AA18">
        <v>10157</v>
      </c>
      <c r="AB18">
        <v>10452</v>
      </c>
      <c r="AC18">
        <v>11938</v>
      </c>
      <c r="AD18">
        <v>12343</v>
      </c>
      <c r="AE18" s="10">
        <v>11164</v>
      </c>
      <c r="AF18" s="10">
        <v>11069</v>
      </c>
      <c r="AG18" s="15">
        <v>9520</v>
      </c>
      <c r="AH18" s="42">
        <v>9396</v>
      </c>
      <c r="AI18">
        <f t="shared" si="1"/>
        <v>9519.714285714286</v>
      </c>
      <c r="AJ18">
        <f t="shared" si="0"/>
        <v>9615.65625</v>
      </c>
    </row>
    <row r="19" spans="1:36" ht="12.75">
      <c r="A19" t="s">
        <v>26</v>
      </c>
      <c r="B19" s="26">
        <v>16</v>
      </c>
      <c r="C19">
        <v>5</v>
      </c>
      <c r="D19">
        <v>0</v>
      </c>
      <c r="E19">
        <v>9</v>
      </c>
      <c r="F19">
        <v>4</v>
      </c>
      <c r="G19">
        <v>0</v>
      </c>
      <c r="H19">
        <v>0</v>
      </c>
      <c r="I19">
        <v>10</v>
      </c>
      <c r="J19">
        <v>8</v>
      </c>
      <c r="K19">
        <v>8</v>
      </c>
      <c r="L19">
        <v>6</v>
      </c>
      <c r="M19">
        <v>0</v>
      </c>
      <c r="N19">
        <v>45</v>
      </c>
      <c r="O19">
        <v>114</v>
      </c>
      <c r="P19">
        <v>28</v>
      </c>
      <c r="Q19">
        <v>28</v>
      </c>
      <c r="R19">
        <v>37</v>
      </c>
      <c r="S19">
        <v>39</v>
      </c>
      <c r="T19">
        <v>23</v>
      </c>
      <c r="U19">
        <v>41</v>
      </c>
      <c r="V19">
        <v>45</v>
      </c>
      <c r="W19">
        <v>145</v>
      </c>
      <c r="X19">
        <v>13</v>
      </c>
      <c r="Y19">
        <v>49</v>
      </c>
      <c r="Z19">
        <v>16</v>
      </c>
      <c r="AA19">
        <v>25</v>
      </c>
      <c r="AB19">
        <v>41</v>
      </c>
      <c r="AC19">
        <v>36</v>
      </c>
      <c r="AD19">
        <v>41</v>
      </c>
      <c r="AE19" s="8">
        <v>69</v>
      </c>
      <c r="AF19" s="8">
        <v>22</v>
      </c>
      <c r="AG19" s="15">
        <v>26</v>
      </c>
      <c r="AH19" s="43">
        <v>40</v>
      </c>
      <c r="AI19">
        <f t="shared" si="1"/>
        <v>29.142857142857142</v>
      </c>
      <c r="AJ19">
        <f t="shared" si="0"/>
        <v>30.40625</v>
      </c>
    </row>
    <row r="20" spans="1:36" ht="12.75">
      <c r="A20" t="s">
        <v>27</v>
      </c>
      <c r="B20" s="26">
        <v>17</v>
      </c>
      <c r="C20">
        <v>1</v>
      </c>
      <c r="D20">
        <v>13</v>
      </c>
      <c r="E20">
        <v>30</v>
      </c>
      <c r="F20">
        <v>5</v>
      </c>
      <c r="G20">
        <v>0</v>
      </c>
      <c r="H20">
        <v>0</v>
      </c>
      <c r="I20">
        <v>0</v>
      </c>
      <c r="J20">
        <v>10</v>
      </c>
      <c r="K20">
        <v>10</v>
      </c>
      <c r="L20">
        <v>0</v>
      </c>
      <c r="M20">
        <v>0</v>
      </c>
      <c r="N20">
        <v>4</v>
      </c>
      <c r="O20">
        <v>5</v>
      </c>
      <c r="P20">
        <v>1</v>
      </c>
      <c r="Q20">
        <v>0</v>
      </c>
      <c r="R20">
        <v>2</v>
      </c>
      <c r="S20">
        <v>0</v>
      </c>
      <c r="T20">
        <v>0</v>
      </c>
      <c r="U20">
        <v>2</v>
      </c>
      <c r="V20">
        <v>0</v>
      </c>
      <c r="W20">
        <v>0</v>
      </c>
      <c r="X20">
        <v>0</v>
      </c>
      <c r="Y20">
        <v>0</v>
      </c>
      <c r="Z20">
        <v>0</v>
      </c>
      <c r="AA20">
        <v>2</v>
      </c>
      <c r="AB20">
        <v>9</v>
      </c>
      <c r="AC20">
        <v>1</v>
      </c>
      <c r="AD20">
        <v>0</v>
      </c>
      <c r="AE20" s="8">
        <v>1</v>
      </c>
      <c r="AF20" s="8">
        <v>1</v>
      </c>
      <c r="AG20" s="15">
        <v>0</v>
      </c>
      <c r="AH20" s="43">
        <v>2</v>
      </c>
      <c r="AI20">
        <f t="shared" si="1"/>
        <v>3.392857142857143</v>
      </c>
      <c r="AJ20">
        <f t="shared" si="0"/>
        <v>3.09375</v>
      </c>
    </row>
    <row r="21" spans="1:36" ht="12.75">
      <c r="A21" t="s">
        <v>28</v>
      </c>
      <c r="B21" s="26">
        <v>18</v>
      </c>
      <c r="C21">
        <v>394</v>
      </c>
      <c r="D21">
        <v>483</v>
      </c>
      <c r="E21">
        <v>192</v>
      </c>
      <c r="F21">
        <v>323</v>
      </c>
      <c r="G21">
        <v>302</v>
      </c>
      <c r="H21">
        <v>172</v>
      </c>
      <c r="I21">
        <v>109</v>
      </c>
      <c r="J21">
        <v>81</v>
      </c>
      <c r="K21">
        <v>81</v>
      </c>
      <c r="L21">
        <v>61</v>
      </c>
      <c r="M21">
        <v>209</v>
      </c>
      <c r="N21">
        <v>23</v>
      </c>
      <c r="O21">
        <v>208</v>
      </c>
      <c r="P21">
        <v>67</v>
      </c>
      <c r="Q21">
        <v>308</v>
      </c>
      <c r="R21">
        <v>195</v>
      </c>
      <c r="S21">
        <v>216</v>
      </c>
      <c r="T21">
        <v>76</v>
      </c>
      <c r="U21">
        <v>199</v>
      </c>
      <c r="V21">
        <v>339</v>
      </c>
      <c r="W21">
        <v>257</v>
      </c>
      <c r="X21">
        <v>45</v>
      </c>
      <c r="Y21">
        <v>262</v>
      </c>
      <c r="Z21">
        <v>186</v>
      </c>
      <c r="AA21">
        <v>169</v>
      </c>
      <c r="AB21">
        <v>440</v>
      </c>
      <c r="AC21">
        <v>464</v>
      </c>
      <c r="AD21">
        <v>520</v>
      </c>
      <c r="AE21" s="8">
        <v>224</v>
      </c>
      <c r="AF21" s="8">
        <v>681</v>
      </c>
      <c r="AG21" s="15">
        <v>464</v>
      </c>
      <c r="AH21" s="43">
        <v>451</v>
      </c>
      <c r="AI21">
        <f t="shared" si="1"/>
        <v>227.89285714285714</v>
      </c>
      <c r="AJ21">
        <f t="shared" si="0"/>
        <v>256.28125</v>
      </c>
    </row>
    <row r="22" spans="1:36" ht="12.75">
      <c r="A22" t="s">
        <v>29</v>
      </c>
      <c r="B22" s="26">
        <v>19</v>
      </c>
      <c r="C22">
        <v>75</v>
      </c>
      <c r="D22">
        <v>148</v>
      </c>
      <c r="E22">
        <v>400</v>
      </c>
      <c r="F22">
        <v>266</v>
      </c>
      <c r="G22">
        <v>176</v>
      </c>
      <c r="H22">
        <v>251</v>
      </c>
      <c r="I22">
        <v>220</v>
      </c>
      <c r="J22">
        <v>323</v>
      </c>
      <c r="K22">
        <v>323</v>
      </c>
      <c r="L22">
        <v>138</v>
      </c>
      <c r="M22">
        <v>216</v>
      </c>
      <c r="N22">
        <v>104</v>
      </c>
      <c r="O22">
        <v>279</v>
      </c>
      <c r="P22">
        <v>385</v>
      </c>
      <c r="Q22">
        <v>230</v>
      </c>
      <c r="R22">
        <v>105</v>
      </c>
      <c r="S22">
        <v>172</v>
      </c>
      <c r="T22">
        <v>93</v>
      </c>
      <c r="U22">
        <v>108</v>
      </c>
      <c r="V22">
        <v>297</v>
      </c>
      <c r="W22">
        <v>199</v>
      </c>
      <c r="X22">
        <v>59</v>
      </c>
      <c r="Y22">
        <v>230</v>
      </c>
      <c r="Z22">
        <v>55</v>
      </c>
      <c r="AA22">
        <v>121</v>
      </c>
      <c r="AB22">
        <v>79</v>
      </c>
      <c r="AC22">
        <v>113</v>
      </c>
      <c r="AD22">
        <v>264</v>
      </c>
      <c r="AE22" s="8">
        <v>77</v>
      </c>
      <c r="AF22" s="8">
        <v>206</v>
      </c>
      <c r="AG22" s="15">
        <v>282</v>
      </c>
      <c r="AH22" s="43">
        <v>61</v>
      </c>
      <c r="AI22">
        <f t="shared" si="1"/>
        <v>193.89285714285714</v>
      </c>
      <c r="AJ22">
        <f t="shared" si="0"/>
        <v>189.21875</v>
      </c>
    </row>
    <row r="23" spans="1:36" ht="12.75">
      <c r="A23" t="s">
        <v>30</v>
      </c>
      <c r="B23" s="26">
        <v>20</v>
      </c>
      <c r="C23">
        <v>100</v>
      </c>
      <c r="D23">
        <v>164</v>
      </c>
      <c r="E23">
        <v>410</v>
      </c>
      <c r="F23">
        <v>247</v>
      </c>
      <c r="G23">
        <v>81</v>
      </c>
      <c r="H23">
        <v>148</v>
      </c>
      <c r="I23">
        <v>138</v>
      </c>
      <c r="J23">
        <v>218</v>
      </c>
      <c r="K23">
        <v>218</v>
      </c>
      <c r="L23">
        <v>181</v>
      </c>
      <c r="M23">
        <v>248</v>
      </c>
      <c r="N23">
        <v>88</v>
      </c>
      <c r="O23">
        <v>266</v>
      </c>
      <c r="P23">
        <v>321</v>
      </c>
      <c r="Q23">
        <v>305</v>
      </c>
      <c r="R23">
        <v>54</v>
      </c>
      <c r="S23">
        <v>283</v>
      </c>
      <c r="T23">
        <v>45</v>
      </c>
      <c r="U23">
        <v>340</v>
      </c>
      <c r="V23">
        <v>529</v>
      </c>
      <c r="W23">
        <v>309</v>
      </c>
      <c r="X23">
        <v>106</v>
      </c>
      <c r="Y23">
        <v>561</v>
      </c>
      <c r="Z23">
        <v>159</v>
      </c>
      <c r="AA23">
        <v>377</v>
      </c>
      <c r="AB23">
        <v>441</v>
      </c>
      <c r="AC23">
        <v>553</v>
      </c>
      <c r="AD23">
        <v>597</v>
      </c>
      <c r="AE23" s="8">
        <v>318</v>
      </c>
      <c r="AF23" s="8">
        <v>264</v>
      </c>
      <c r="AG23" s="15">
        <v>425</v>
      </c>
      <c r="AH23" s="43">
        <v>186</v>
      </c>
      <c r="AI23">
        <f t="shared" si="1"/>
        <v>267.39285714285717</v>
      </c>
      <c r="AJ23">
        <f t="shared" si="0"/>
        <v>271.25</v>
      </c>
    </row>
    <row r="24" spans="1:36" ht="12.75">
      <c r="A24" t="s">
        <v>31</v>
      </c>
      <c r="B24" s="26">
        <v>21</v>
      </c>
      <c r="C24">
        <v>4995</v>
      </c>
      <c r="D24">
        <v>5679</v>
      </c>
      <c r="E24">
        <v>10766</v>
      </c>
      <c r="F24">
        <v>8163</v>
      </c>
      <c r="G24">
        <v>5399</v>
      </c>
      <c r="H24">
        <v>3615</v>
      </c>
      <c r="I24">
        <v>5898</v>
      </c>
      <c r="J24">
        <v>7568</v>
      </c>
      <c r="K24">
        <v>7568</v>
      </c>
      <c r="L24">
        <v>3480</v>
      </c>
      <c r="M24">
        <v>7161</v>
      </c>
      <c r="N24">
        <v>8142</v>
      </c>
      <c r="O24">
        <v>4571</v>
      </c>
      <c r="P24">
        <v>4756</v>
      </c>
      <c r="Q24">
        <v>4259</v>
      </c>
      <c r="R24">
        <v>1929</v>
      </c>
      <c r="S24">
        <v>2838</v>
      </c>
      <c r="T24">
        <v>2501</v>
      </c>
      <c r="U24">
        <v>4108</v>
      </c>
      <c r="V24">
        <v>4515</v>
      </c>
      <c r="W24">
        <v>3168</v>
      </c>
      <c r="X24">
        <v>2180</v>
      </c>
      <c r="Y24">
        <v>3686</v>
      </c>
      <c r="Z24">
        <v>2117</v>
      </c>
      <c r="AA24">
        <v>3483</v>
      </c>
      <c r="AB24">
        <v>3428</v>
      </c>
      <c r="AC24">
        <v>2138</v>
      </c>
      <c r="AD24">
        <v>1506</v>
      </c>
      <c r="AE24" s="10">
        <v>1563</v>
      </c>
      <c r="AF24" s="10">
        <v>1399</v>
      </c>
      <c r="AG24" s="15">
        <v>841</v>
      </c>
      <c r="AH24" s="43">
        <v>804</v>
      </c>
      <c r="AI24">
        <f t="shared" si="1"/>
        <v>4629.178571428572</v>
      </c>
      <c r="AJ24">
        <f t="shared" si="0"/>
        <v>4194.5</v>
      </c>
    </row>
    <row r="25" spans="1:36" ht="12.75">
      <c r="A25" t="s">
        <v>32</v>
      </c>
      <c r="B25" s="26">
        <v>22</v>
      </c>
      <c r="C25">
        <v>48</v>
      </c>
      <c r="D25">
        <v>26</v>
      </c>
      <c r="E25">
        <v>99</v>
      </c>
      <c r="F25">
        <v>140</v>
      </c>
      <c r="G25">
        <v>154</v>
      </c>
      <c r="H25">
        <v>89</v>
      </c>
      <c r="I25">
        <v>209</v>
      </c>
      <c r="J25">
        <v>128</v>
      </c>
      <c r="K25">
        <v>128</v>
      </c>
      <c r="L25">
        <v>33</v>
      </c>
      <c r="M25">
        <v>97</v>
      </c>
      <c r="N25">
        <v>58</v>
      </c>
      <c r="O25">
        <v>66</v>
      </c>
      <c r="P25">
        <v>221</v>
      </c>
      <c r="Q25">
        <v>97</v>
      </c>
      <c r="R25">
        <v>111</v>
      </c>
      <c r="S25">
        <v>137</v>
      </c>
      <c r="T25">
        <v>82</v>
      </c>
      <c r="U25">
        <v>24</v>
      </c>
      <c r="V25">
        <v>58</v>
      </c>
      <c r="W25">
        <v>76</v>
      </c>
      <c r="X25">
        <v>64</v>
      </c>
      <c r="Y25">
        <v>55</v>
      </c>
      <c r="Z25">
        <v>59</v>
      </c>
      <c r="AA25">
        <v>55</v>
      </c>
      <c r="AB25">
        <v>43</v>
      </c>
      <c r="AC25">
        <v>104</v>
      </c>
      <c r="AD25">
        <v>35</v>
      </c>
      <c r="AE25" s="8">
        <v>109</v>
      </c>
      <c r="AF25" s="8">
        <v>18</v>
      </c>
      <c r="AG25" s="15">
        <v>35</v>
      </c>
      <c r="AH25" s="43">
        <v>18</v>
      </c>
      <c r="AI25">
        <f t="shared" si="1"/>
        <v>89.14285714285714</v>
      </c>
      <c r="AJ25">
        <f t="shared" si="0"/>
        <v>83.625</v>
      </c>
    </row>
    <row r="26" spans="1:36" ht="12.75">
      <c r="A26" t="s">
        <v>33</v>
      </c>
      <c r="B26" s="26">
        <v>23</v>
      </c>
      <c r="C26">
        <v>110</v>
      </c>
      <c r="D26">
        <v>122</v>
      </c>
      <c r="E26">
        <v>96</v>
      </c>
      <c r="F26">
        <v>218</v>
      </c>
      <c r="G26">
        <v>86</v>
      </c>
      <c r="H26">
        <v>7</v>
      </c>
      <c r="I26">
        <v>64</v>
      </c>
      <c r="J26">
        <v>174</v>
      </c>
      <c r="K26">
        <v>174</v>
      </c>
      <c r="L26">
        <v>68</v>
      </c>
      <c r="M26">
        <v>55</v>
      </c>
      <c r="N26">
        <v>73</v>
      </c>
      <c r="O26">
        <v>99</v>
      </c>
      <c r="P26">
        <v>100</v>
      </c>
      <c r="Q26">
        <v>318</v>
      </c>
      <c r="R26">
        <v>89</v>
      </c>
      <c r="S26">
        <v>42</v>
      </c>
      <c r="T26">
        <v>183</v>
      </c>
      <c r="U26">
        <v>268</v>
      </c>
      <c r="V26">
        <v>257</v>
      </c>
      <c r="W26">
        <v>423</v>
      </c>
      <c r="X26">
        <v>315</v>
      </c>
      <c r="Y26">
        <v>285</v>
      </c>
      <c r="Z26">
        <v>325</v>
      </c>
      <c r="AA26">
        <v>482</v>
      </c>
      <c r="AB26">
        <v>460</v>
      </c>
      <c r="AC26">
        <v>695</v>
      </c>
      <c r="AD26">
        <v>489</v>
      </c>
      <c r="AE26" s="8">
        <v>359</v>
      </c>
      <c r="AF26" s="8">
        <v>601</v>
      </c>
      <c r="AG26" s="15">
        <v>588</v>
      </c>
      <c r="AH26" s="43">
        <v>437</v>
      </c>
      <c r="AI26">
        <f t="shared" si="1"/>
        <v>217.03571428571428</v>
      </c>
      <c r="AJ26">
        <f t="shared" si="0"/>
        <v>251.9375</v>
      </c>
    </row>
    <row r="27" spans="1:36" ht="12.75">
      <c r="A27" t="s">
        <v>34</v>
      </c>
      <c r="B27" s="26">
        <v>24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</v>
      </c>
      <c r="M27">
        <v>1</v>
      </c>
      <c r="N27">
        <v>0</v>
      </c>
      <c r="O27">
        <v>1</v>
      </c>
      <c r="P27">
        <v>1</v>
      </c>
      <c r="Q27">
        <v>0</v>
      </c>
      <c r="R27">
        <v>0</v>
      </c>
      <c r="S27">
        <v>1</v>
      </c>
      <c r="T27">
        <v>1</v>
      </c>
      <c r="U27">
        <v>1</v>
      </c>
      <c r="V27">
        <v>1</v>
      </c>
      <c r="W27">
        <v>5</v>
      </c>
      <c r="X27">
        <v>2</v>
      </c>
      <c r="Y27">
        <v>0</v>
      </c>
      <c r="Z27">
        <v>1</v>
      </c>
      <c r="AA27">
        <v>3</v>
      </c>
      <c r="AB27">
        <v>2</v>
      </c>
      <c r="AC27">
        <v>2</v>
      </c>
      <c r="AD27">
        <v>0</v>
      </c>
      <c r="AE27" s="7">
        <v>0</v>
      </c>
      <c r="AF27" s="8">
        <v>1</v>
      </c>
      <c r="AG27" s="15">
        <v>1</v>
      </c>
      <c r="AH27" s="41">
        <v>0</v>
      </c>
      <c r="AI27">
        <f t="shared" si="1"/>
        <v>0.8214285714285714</v>
      </c>
      <c r="AJ27">
        <f t="shared" si="0"/>
        <v>0.78125</v>
      </c>
    </row>
    <row r="28" spans="1:36" ht="12.75">
      <c r="A28" t="s">
        <v>35</v>
      </c>
      <c r="B28" s="26">
        <v>25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238</v>
      </c>
      <c r="J28">
        <v>28378</v>
      </c>
      <c r="K28">
        <v>28378</v>
      </c>
      <c r="L28">
        <v>32731</v>
      </c>
      <c r="M28">
        <v>31184</v>
      </c>
      <c r="N28">
        <v>50132</v>
      </c>
      <c r="O28">
        <v>24969</v>
      </c>
      <c r="P28">
        <v>27556</v>
      </c>
      <c r="Q28">
        <v>29770</v>
      </c>
      <c r="R28">
        <v>45394</v>
      </c>
      <c r="S28">
        <v>12389</v>
      </c>
      <c r="T28">
        <v>18135</v>
      </c>
      <c r="U28">
        <v>25268</v>
      </c>
      <c r="V28">
        <v>30142</v>
      </c>
      <c r="W28">
        <v>38231</v>
      </c>
      <c r="X28">
        <v>4287</v>
      </c>
      <c r="Y28">
        <v>20018</v>
      </c>
      <c r="Z28">
        <v>17242</v>
      </c>
      <c r="AA28">
        <v>18539</v>
      </c>
      <c r="AB28">
        <v>11103</v>
      </c>
      <c r="AC28">
        <v>11777</v>
      </c>
      <c r="AD28">
        <v>6976</v>
      </c>
      <c r="AE28" s="10">
        <v>30016</v>
      </c>
      <c r="AF28" s="10">
        <v>8743</v>
      </c>
      <c r="AG28" s="15">
        <v>11958</v>
      </c>
      <c r="AH28" s="42">
        <v>21755</v>
      </c>
      <c r="AI28">
        <f t="shared" si="1"/>
        <v>18315.60714285714</v>
      </c>
      <c r="AJ28">
        <f t="shared" si="0"/>
        <v>18290.90625</v>
      </c>
    </row>
    <row r="29" spans="1:36" ht="12.75">
      <c r="A29" t="s">
        <v>36</v>
      </c>
      <c r="B29" s="26">
        <v>26</v>
      </c>
      <c r="C29">
        <v>723</v>
      </c>
      <c r="D29">
        <v>0</v>
      </c>
      <c r="E29">
        <v>0</v>
      </c>
      <c r="F29">
        <v>0</v>
      </c>
      <c r="G29">
        <v>0</v>
      </c>
      <c r="H29">
        <v>0</v>
      </c>
      <c r="I29">
        <v>332</v>
      </c>
      <c r="J29">
        <v>279</v>
      </c>
      <c r="K29">
        <v>279</v>
      </c>
      <c r="L29">
        <v>297</v>
      </c>
      <c r="M29">
        <v>768</v>
      </c>
      <c r="N29">
        <v>286</v>
      </c>
      <c r="O29">
        <v>807</v>
      </c>
      <c r="P29">
        <v>1492</v>
      </c>
      <c r="Q29">
        <v>906</v>
      </c>
      <c r="R29">
        <v>58</v>
      </c>
      <c r="S29">
        <v>542</v>
      </c>
      <c r="T29">
        <v>144</v>
      </c>
      <c r="U29">
        <v>313</v>
      </c>
      <c r="V29">
        <v>1107</v>
      </c>
      <c r="W29">
        <v>530</v>
      </c>
      <c r="X29">
        <v>1486</v>
      </c>
      <c r="Y29">
        <v>2343</v>
      </c>
      <c r="Z29">
        <v>239</v>
      </c>
      <c r="AA29">
        <v>519</v>
      </c>
      <c r="AB29">
        <v>865</v>
      </c>
      <c r="AC29">
        <v>3887</v>
      </c>
      <c r="AD29">
        <v>671</v>
      </c>
      <c r="AE29" s="8">
        <v>376</v>
      </c>
      <c r="AF29" s="10">
        <v>2462</v>
      </c>
      <c r="AG29" s="15">
        <v>2257</v>
      </c>
      <c r="AH29" s="43">
        <v>112</v>
      </c>
      <c r="AI29">
        <f t="shared" si="1"/>
        <v>674.0357142857143</v>
      </c>
      <c r="AJ29">
        <f t="shared" si="0"/>
        <v>752.5</v>
      </c>
    </row>
    <row r="30" spans="1:36" ht="12.75">
      <c r="A30" t="s">
        <v>11</v>
      </c>
      <c r="B30" s="26">
        <v>27</v>
      </c>
      <c r="C30">
        <v>97169</v>
      </c>
      <c r="D30">
        <v>87574</v>
      </c>
      <c r="E30">
        <v>70428</v>
      </c>
      <c r="F30">
        <v>40576</v>
      </c>
      <c r="G30">
        <v>82427</v>
      </c>
      <c r="H30">
        <v>25306</v>
      </c>
      <c r="I30">
        <v>31790</v>
      </c>
      <c r="J30">
        <v>7846</v>
      </c>
      <c r="K30">
        <v>7846</v>
      </c>
      <c r="L30">
        <v>1082</v>
      </c>
      <c r="M30">
        <v>15807</v>
      </c>
      <c r="N30">
        <v>14532</v>
      </c>
      <c r="O30">
        <v>18451</v>
      </c>
      <c r="P30">
        <v>5460</v>
      </c>
      <c r="Q30">
        <v>2029</v>
      </c>
      <c r="R30">
        <v>2067</v>
      </c>
      <c r="S30">
        <v>492</v>
      </c>
      <c r="T30">
        <v>6236</v>
      </c>
      <c r="U30">
        <v>3335</v>
      </c>
      <c r="V30">
        <v>5268</v>
      </c>
      <c r="W30">
        <v>8095</v>
      </c>
      <c r="X30">
        <v>8266</v>
      </c>
      <c r="Y30">
        <v>539</v>
      </c>
      <c r="Z30">
        <v>1324</v>
      </c>
      <c r="AA30">
        <v>620</v>
      </c>
      <c r="AB30">
        <v>0</v>
      </c>
      <c r="AC30">
        <v>1325</v>
      </c>
      <c r="AD30">
        <v>88</v>
      </c>
      <c r="AE30" s="8">
        <v>182</v>
      </c>
      <c r="AF30" s="8">
        <v>107</v>
      </c>
      <c r="AG30" s="15">
        <v>735</v>
      </c>
      <c r="AH30" s="43">
        <v>56</v>
      </c>
      <c r="AI30">
        <f t="shared" si="1"/>
        <v>19499.214285714286</v>
      </c>
      <c r="AJ30">
        <f t="shared" si="0"/>
        <v>17095.5625</v>
      </c>
    </row>
    <row r="31" spans="1:36" ht="12.75">
      <c r="A31" t="s">
        <v>37</v>
      </c>
      <c r="B31" s="26">
        <v>28</v>
      </c>
      <c r="C31">
        <v>0</v>
      </c>
      <c r="D31">
        <v>4</v>
      </c>
      <c r="E31">
        <v>15</v>
      </c>
      <c r="F31">
        <v>4</v>
      </c>
      <c r="G31">
        <v>6</v>
      </c>
      <c r="H31">
        <v>14</v>
      </c>
      <c r="I31">
        <v>2</v>
      </c>
      <c r="J31">
        <v>0</v>
      </c>
      <c r="K31">
        <v>0</v>
      </c>
      <c r="L31">
        <v>6</v>
      </c>
      <c r="M31">
        <v>1</v>
      </c>
      <c r="N31">
        <v>2</v>
      </c>
      <c r="O31">
        <v>3</v>
      </c>
      <c r="P31">
        <v>1</v>
      </c>
      <c r="Q31">
        <v>9</v>
      </c>
      <c r="R31">
        <v>3</v>
      </c>
      <c r="S31">
        <v>4</v>
      </c>
      <c r="T31">
        <v>0</v>
      </c>
      <c r="U31">
        <v>27</v>
      </c>
      <c r="V31">
        <v>29</v>
      </c>
      <c r="W31">
        <v>6</v>
      </c>
      <c r="X31">
        <v>3</v>
      </c>
      <c r="Y31">
        <v>0</v>
      </c>
      <c r="Z31">
        <v>0</v>
      </c>
      <c r="AA31">
        <v>0</v>
      </c>
      <c r="AB31">
        <v>3</v>
      </c>
      <c r="AC31">
        <v>0</v>
      </c>
      <c r="AD31">
        <v>0</v>
      </c>
      <c r="AE31" s="7">
        <v>0</v>
      </c>
      <c r="AF31" s="8">
        <v>13</v>
      </c>
      <c r="AG31" s="15">
        <v>0</v>
      </c>
      <c r="AH31" s="43">
        <v>1</v>
      </c>
      <c r="AI31">
        <f t="shared" si="1"/>
        <v>5.071428571428571</v>
      </c>
      <c r="AJ31">
        <f t="shared" si="0"/>
        <v>4.875</v>
      </c>
    </row>
    <row r="32" spans="1:36" ht="12.75">
      <c r="A32" t="s">
        <v>3</v>
      </c>
      <c r="B32" s="26">
        <v>29</v>
      </c>
      <c r="C32">
        <v>76</v>
      </c>
      <c r="D32">
        <v>57</v>
      </c>
      <c r="E32">
        <v>8</v>
      </c>
      <c r="F32">
        <v>38</v>
      </c>
      <c r="G32">
        <v>30</v>
      </c>
      <c r="H32">
        <v>372</v>
      </c>
      <c r="I32">
        <v>76</v>
      </c>
      <c r="J32">
        <v>11</v>
      </c>
      <c r="K32">
        <v>11</v>
      </c>
      <c r="L32">
        <v>54</v>
      </c>
      <c r="M32">
        <v>14</v>
      </c>
      <c r="N32">
        <v>2</v>
      </c>
      <c r="O32">
        <v>1</v>
      </c>
      <c r="P32">
        <v>89</v>
      </c>
      <c r="Q32">
        <v>48</v>
      </c>
      <c r="R32">
        <v>12</v>
      </c>
      <c r="S32">
        <v>0</v>
      </c>
      <c r="T32">
        <v>6</v>
      </c>
      <c r="U32">
        <v>5</v>
      </c>
      <c r="V32">
        <v>168</v>
      </c>
      <c r="W32">
        <v>612</v>
      </c>
      <c r="X32">
        <v>95</v>
      </c>
      <c r="Y32">
        <v>485</v>
      </c>
      <c r="Z32">
        <v>7071</v>
      </c>
      <c r="AA32">
        <v>18095</v>
      </c>
      <c r="AB32">
        <v>1884</v>
      </c>
      <c r="AC32">
        <v>4</v>
      </c>
      <c r="AD32">
        <v>411</v>
      </c>
      <c r="AE32" s="8">
        <v>4</v>
      </c>
      <c r="AF32" s="8">
        <v>388</v>
      </c>
      <c r="AG32" s="15">
        <v>235</v>
      </c>
      <c r="AH32" s="42">
        <v>1504</v>
      </c>
      <c r="AI32">
        <f t="shared" si="1"/>
        <v>1061.9642857142858</v>
      </c>
      <c r="AJ32">
        <f t="shared" si="0"/>
        <v>995.8125</v>
      </c>
    </row>
    <row r="33" spans="1:36" ht="12.75">
      <c r="A33" t="s">
        <v>38</v>
      </c>
      <c r="B33" s="26">
        <v>30</v>
      </c>
      <c r="C33">
        <v>0</v>
      </c>
      <c r="D33">
        <v>1</v>
      </c>
      <c r="E33">
        <v>0</v>
      </c>
      <c r="F33">
        <v>0</v>
      </c>
      <c r="G33">
        <v>1</v>
      </c>
      <c r="H33">
        <v>1</v>
      </c>
      <c r="I33">
        <v>1</v>
      </c>
      <c r="J33">
        <v>0</v>
      </c>
      <c r="K33">
        <v>0</v>
      </c>
      <c r="L33">
        <v>6</v>
      </c>
      <c r="M33">
        <v>3</v>
      </c>
      <c r="N33">
        <v>5</v>
      </c>
      <c r="O33">
        <v>4</v>
      </c>
      <c r="P33">
        <v>2</v>
      </c>
      <c r="Q33">
        <v>9</v>
      </c>
      <c r="R33">
        <v>2</v>
      </c>
      <c r="S33">
        <v>10</v>
      </c>
      <c r="T33">
        <v>13</v>
      </c>
      <c r="U33">
        <v>5</v>
      </c>
      <c r="V33">
        <v>11</v>
      </c>
      <c r="W33">
        <v>11</v>
      </c>
      <c r="X33">
        <v>9</v>
      </c>
      <c r="Y33">
        <v>13</v>
      </c>
      <c r="Z33">
        <v>5</v>
      </c>
      <c r="AA33">
        <v>6</v>
      </c>
      <c r="AB33">
        <v>4</v>
      </c>
      <c r="AC33">
        <v>0</v>
      </c>
      <c r="AD33">
        <v>9</v>
      </c>
      <c r="AE33" s="8">
        <v>2</v>
      </c>
      <c r="AF33" s="8">
        <v>5</v>
      </c>
      <c r="AG33" s="15">
        <v>8</v>
      </c>
      <c r="AH33" s="43">
        <v>14</v>
      </c>
      <c r="AI33">
        <f t="shared" si="1"/>
        <v>4.678571428571429</v>
      </c>
      <c r="AJ33">
        <f t="shared" si="0"/>
        <v>5</v>
      </c>
    </row>
    <row r="34" spans="1:36" ht="12.75">
      <c r="A34" t="s">
        <v>39</v>
      </c>
      <c r="B34" s="26">
        <v>31</v>
      </c>
      <c r="C34">
        <v>825</v>
      </c>
      <c r="D34">
        <v>1515</v>
      </c>
      <c r="E34">
        <v>687</v>
      </c>
      <c r="F34">
        <v>2367</v>
      </c>
      <c r="G34">
        <v>947</v>
      </c>
      <c r="H34">
        <v>540</v>
      </c>
      <c r="I34">
        <v>967</v>
      </c>
      <c r="J34">
        <v>437</v>
      </c>
      <c r="K34">
        <v>437</v>
      </c>
      <c r="L34">
        <v>571</v>
      </c>
      <c r="M34">
        <v>1685</v>
      </c>
      <c r="N34">
        <v>134</v>
      </c>
      <c r="O34">
        <v>574</v>
      </c>
      <c r="P34">
        <v>192</v>
      </c>
      <c r="Q34">
        <v>209</v>
      </c>
      <c r="R34">
        <v>5074</v>
      </c>
      <c r="S34">
        <v>10903</v>
      </c>
      <c r="T34">
        <v>388</v>
      </c>
      <c r="U34">
        <v>2951</v>
      </c>
      <c r="V34">
        <v>2620</v>
      </c>
      <c r="W34">
        <v>3905</v>
      </c>
      <c r="X34">
        <v>7549</v>
      </c>
      <c r="Y34">
        <v>134</v>
      </c>
      <c r="Z34">
        <v>3526</v>
      </c>
      <c r="AA34">
        <v>1917</v>
      </c>
      <c r="AB34">
        <v>278</v>
      </c>
      <c r="AC34">
        <v>2550</v>
      </c>
      <c r="AD34">
        <v>4034</v>
      </c>
      <c r="AE34" s="10">
        <v>13748</v>
      </c>
      <c r="AF34" s="10">
        <v>9875</v>
      </c>
      <c r="AG34" s="15">
        <v>2416</v>
      </c>
      <c r="AH34" s="42">
        <v>12622</v>
      </c>
      <c r="AI34">
        <f t="shared" si="1"/>
        <v>2068.4285714285716</v>
      </c>
      <c r="AJ34">
        <f t="shared" si="0"/>
        <v>3018.03125</v>
      </c>
    </row>
    <row r="35" spans="1:36" ht="12.75">
      <c r="A35" t="s">
        <v>40</v>
      </c>
      <c r="B35" s="26">
        <v>32</v>
      </c>
      <c r="C35">
        <v>5398</v>
      </c>
      <c r="D35">
        <v>7722</v>
      </c>
      <c r="E35">
        <v>4517</v>
      </c>
      <c r="F35">
        <v>9283</v>
      </c>
      <c r="G35">
        <v>11534</v>
      </c>
      <c r="H35">
        <v>2315</v>
      </c>
      <c r="I35">
        <v>3381</v>
      </c>
      <c r="J35">
        <v>2282</v>
      </c>
      <c r="K35">
        <v>2282</v>
      </c>
      <c r="L35">
        <v>2792</v>
      </c>
      <c r="M35">
        <v>3735</v>
      </c>
      <c r="N35">
        <v>1728</v>
      </c>
      <c r="O35">
        <v>4139</v>
      </c>
      <c r="P35">
        <v>21003</v>
      </c>
      <c r="Q35">
        <v>11527</v>
      </c>
      <c r="R35">
        <v>19440</v>
      </c>
      <c r="S35">
        <v>7804</v>
      </c>
      <c r="T35">
        <v>6887</v>
      </c>
      <c r="U35">
        <v>7588</v>
      </c>
      <c r="V35">
        <v>5577</v>
      </c>
      <c r="W35">
        <v>10542</v>
      </c>
      <c r="X35">
        <v>14047</v>
      </c>
      <c r="Y35">
        <v>2157</v>
      </c>
      <c r="Z35">
        <v>3406</v>
      </c>
      <c r="AA35">
        <v>2601</v>
      </c>
      <c r="AB35">
        <v>1872</v>
      </c>
      <c r="AC35">
        <v>9221</v>
      </c>
      <c r="AD35">
        <v>6456</v>
      </c>
      <c r="AE35" s="10">
        <v>15777</v>
      </c>
      <c r="AF35" s="10">
        <v>12727</v>
      </c>
      <c r="AG35" s="15">
        <v>367</v>
      </c>
      <c r="AH35" s="42">
        <v>3139</v>
      </c>
      <c r="AI35">
        <f t="shared" si="1"/>
        <v>6829.857142857143</v>
      </c>
      <c r="AJ35">
        <f t="shared" si="0"/>
        <v>6976.4375</v>
      </c>
    </row>
    <row r="36" spans="1:36" ht="12.75">
      <c r="A36" t="s">
        <v>41</v>
      </c>
      <c r="B36" s="26">
        <v>33</v>
      </c>
      <c r="C36">
        <v>208</v>
      </c>
      <c r="D36">
        <v>280</v>
      </c>
      <c r="E36">
        <v>776</v>
      </c>
      <c r="F36">
        <v>454</v>
      </c>
      <c r="G36">
        <v>214</v>
      </c>
      <c r="H36">
        <v>756</v>
      </c>
      <c r="I36">
        <v>1740</v>
      </c>
      <c r="J36">
        <v>90</v>
      </c>
      <c r="K36">
        <v>90</v>
      </c>
      <c r="L36">
        <v>263</v>
      </c>
      <c r="M36">
        <v>396</v>
      </c>
      <c r="N36">
        <v>78</v>
      </c>
      <c r="O36">
        <v>64</v>
      </c>
      <c r="P36">
        <v>366</v>
      </c>
      <c r="Q36">
        <v>612</v>
      </c>
      <c r="R36">
        <v>1567</v>
      </c>
      <c r="S36">
        <v>1769</v>
      </c>
      <c r="T36">
        <v>10</v>
      </c>
      <c r="U36">
        <v>463</v>
      </c>
      <c r="V36">
        <v>124</v>
      </c>
      <c r="W36">
        <v>183</v>
      </c>
      <c r="X36">
        <v>2157</v>
      </c>
      <c r="Y36">
        <v>101</v>
      </c>
      <c r="Z36">
        <v>209</v>
      </c>
      <c r="AA36">
        <v>1086</v>
      </c>
      <c r="AB36">
        <v>430</v>
      </c>
      <c r="AC36">
        <v>797</v>
      </c>
      <c r="AD36">
        <v>371</v>
      </c>
      <c r="AE36" s="8">
        <v>290</v>
      </c>
      <c r="AF36" s="10">
        <v>2596</v>
      </c>
      <c r="AG36" s="15">
        <v>576</v>
      </c>
      <c r="AH36" s="42">
        <v>3184</v>
      </c>
      <c r="AI36">
        <f t="shared" si="1"/>
        <v>559.0714285714286</v>
      </c>
      <c r="AJ36">
        <f t="shared" si="0"/>
        <v>696.875</v>
      </c>
    </row>
    <row r="37" spans="1:36" ht="12.75">
      <c r="A37" t="s">
        <v>11</v>
      </c>
      <c r="B37" s="26">
        <v>34</v>
      </c>
      <c r="C37">
        <v>16940</v>
      </c>
      <c r="D37">
        <v>465</v>
      </c>
      <c r="E37">
        <v>2387</v>
      </c>
      <c r="F37">
        <v>677</v>
      </c>
      <c r="G37">
        <v>7385</v>
      </c>
      <c r="H37">
        <v>240</v>
      </c>
      <c r="I37">
        <v>2541</v>
      </c>
      <c r="J37">
        <v>2000</v>
      </c>
      <c r="K37">
        <v>2000</v>
      </c>
      <c r="L37">
        <v>0</v>
      </c>
      <c r="M37">
        <v>0</v>
      </c>
      <c r="N37">
        <v>0</v>
      </c>
      <c r="O37">
        <v>1150</v>
      </c>
      <c r="P37">
        <v>3115</v>
      </c>
      <c r="Q37">
        <v>3000</v>
      </c>
      <c r="R37">
        <v>1636</v>
      </c>
      <c r="S37">
        <v>2749</v>
      </c>
      <c r="T37">
        <v>2824</v>
      </c>
      <c r="U37">
        <v>57</v>
      </c>
      <c r="V37">
        <v>618</v>
      </c>
      <c r="W37">
        <v>2125</v>
      </c>
      <c r="X37">
        <v>1559</v>
      </c>
      <c r="Y37">
        <v>100</v>
      </c>
      <c r="Z37">
        <v>10</v>
      </c>
      <c r="AA37">
        <v>15</v>
      </c>
      <c r="AB37">
        <v>732</v>
      </c>
      <c r="AC37">
        <v>804</v>
      </c>
      <c r="AD37">
        <v>1121</v>
      </c>
      <c r="AE37" s="8">
        <v>117</v>
      </c>
      <c r="AF37" s="10">
        <v>4791</v>
      </c>
      <c r="AG37" s="15">
        <v>2324</v>
      </c>
      <c r="AH37" s="42">
        <v>3874</v>
      </c>
      <c r="AI37">
        <f t="shared" si="1"/>
        <v>2008.9285714285713</v>
      </c>
      <c r="AJ37">
        <f t="shared" si="0"/>
        <v>2104.875</v>
      </c>
    </row>
    <row r="38" spans="1:36" ht="12.75">
      <c r="A38" t="s">
        <v>42</v>
      </c>
      <c r="B38" s="26">
        <v>35</v>
      </c>
      <c r="C38">
        <v>1128</v>
      </c>
      <c r="D38">
        <v>696</v>
      </c>
      <c r="E38">
        <v>1717</v>
      </c>
      <c r="F38">
        <v>815</v>
      </c>
      <c r="G38">
        <v>1214</v>
      </c>
      <c r="H38">
        <v>532</v>
      </c>
      <c r="I38">
        <v>1274</v>
      </c>
      <c r="J38">
        <v>1944</v>
      </c>
      <c r="K38">
        <v>1944</v>
      </c>
      <c r="L38">
        <v>674</v>
      </c>
      <c r="M38">
        <v>887</v>
      </c>
      <c r="N38">
        <v>1235</v>
      </c>
      <c r="O38">
        <v>2450</v>
      </c>
      <c r="P38">
        <v>1016</v>
      </c>
      <c r="Q38">
        <v>507</v>
      </c>
      <c r="R38">
        <v>1592</v>
      </c>
      <c r="S38">
        <v>689</v>
      </c>
      <c r="T38">
        <v>1736</v>
      </c>
      <c r="U38">
        <v>1113</v>
      </c>
      <c r="V38">
        <v>774</v>
      </c>
      <c r="W38">
        <v>2554</v>
      </c>
      <c r="X38">
        <v>1055</v>
      </c>
      <c r="Y38">
        <v>918</v>
      </c>
      <c r="Z38">
        <v>1824</v>
      </c>
      <c r="AA38">
        <v>1323</v>
      </c>
      <c r="AB38">
        <v>3090</v>
      </c>
      <c r="AC38">
        <v>3073</v>
      </c>
      <c r="AD38">
        <v>3014</v>
      </c>
      <c r="AE38" s="8">
        <v>744</v>
      </c>
      <c r="AF38" s="10">
        <v>1139</v>
      </c>
      <c r="AG38" s="15">
        <v>1032</v>
      </c>
      <c r="AH38" s="43">
        <v>741</v>
      </c>
      <c r="AI38">
        <f t="shared" si="1"/>
        <v>1456.7142857142858</v>
      </c>
      <c r="AJ38">
        <f t="shared" si="0"/>
        <v>1388.875</v>
      </c>
    </row>
    <row r="39" spans="1:36" ht="12.75">
      <c r="A39" t="s">
        <v>43</v>
      </c>
      <c r="B39" s="26">
        <v>36</v>
      </c>
      <c r="C39">
        <v>3359</v>
      </c>
      <c r="D39">
        <v>2202</v>
      </c>
      <c r="E39">
        <v>2965</v>
      </c>
      <c r="F39">
        <v>2643</v>
      </c>
      <c r="G39">
        <v>2457</v>
      </c>
      <c r="H39">
        <v>2156</v>
      </c>
      <c r="I39">
        <v>3519</v>
      </c>
      <c r="J39">
        <v>3389</v>
      </c>
      <c r="K39">
        <v>3389</v>
      </c>
      <c r="L39">
        <v>2392</v>
      </c>
      <c r="M39">
        <v>6282</v>
      </c>
      <c r="N39">
        <v>3592</v>
      </c>
      <c r="O39">
        <v>4627</v>
      </c>
      <c r="P39">
        <v>4331</v>
      </c>
      <c r="Q39">
        <v>4930</v>
      </c>
      <c r="R39">
        <v>6666</v>
      </c>
      <c r="S39">
        <v>5646</v>
      </c>
      <c r="T39">
        <v>6030</v>
      </c>
      <c r="U39">
        <v>5709</v>
      </c>
      <c r="V39">
        <v>7760</v>
      </c>
      <c r="W39">
        <v>7917</v>
      </c>
      <c r="X39">
        <v>5388</v>
      </c>
      <c r="Y39">
        <v>6260</v>
      </c>
      <c r="Z39">
        <v>6785</v>
      </c>
      <c r="AA39">
        <v>5281</v>
      </c>
      <c r="AB39">
        <v>6176</v>
      </c>
      <c r="AC39">
        <v>7614</v>
      </c>
      <c r="AD39">
        <v>6045</v>
      </c>
      <c r="AE39" s="10">
        <v>8069</v>
      </c>
      <c r="AF39" s="10">
        <v>4191</v>
      </c>
      <c r="AG39" s="15">
        <v>3379</v>
      </c>
      <c r="AH39" s="42">
        <v>3083</v>
      </c>
      <c r="AI39">
        <f t="shared" si="1"/>
        <v>4839.642857142857</v>
      </c>
      <c r="AJ39">
        <f t="shared" si="0"/>
        <v>4819.75</v>
      </c>
    </row>
    <row r="40" spans="1:36" ht="12.75">
      <c r="A40" t="s">
        <v>44</v>
      </c>
      <c r="B40" s="26">
        <v>37</v>
      </c>
      <c r="C40">
        <v>4411</v>
      </c>
      <c r="D40">
        <v>2318</v>
      </c>
      <c r="E40">
        <v>2886</v>
      </c>
      <c r="F40">
        <v>1546</v>
      </c>
      <c r="G40">
        <v>1949</v>
      </c>
      <c r="H40">
        <v>1040</v>
      </c>
      <c r="I40">
        <v>1811</v>
      </c>
      <c r="J40">
        <v>2341</v>
      </c>
      <c r="K40">
        <v>2341</v>
      </c>
      <c r="L40">
        <v>1546</v>
      </c>
      <c r="M40">
        <v>2013</v>
      </c>
      <c r="N40">
        <v>3197</v>
      </c>
      <c r="O40">
        <v>1120</v>
      </c>
      <c r="P40">
        <v>1512</v>
      </c>
      <c r="Q40">
        <v>1319</v>
      </c>
      <c r="R40">
        <v>2348</v>
      </c>
      <c r="S40">
        <v>1350</v>
      </c>
      <c r="T40">
        <v>2272</v>
      </c>
      <c r="U40">
        <v>3218</v>
      </c>
      <c r="V40">
        <v>3223</v>
      </c>
      <c r="W40">
        <v>2651</v>
      </c>
      <c r="X40">
        <v>1407</v>
      </c>
      <c r="Y40">
        <v>1651</v>
      </c>
      <c r="Z40">
        <v>2842</v>
      </c>
      <c r="AA40">
        <v>1762</v>
      </c>
      <c r="AB40">
        <v>1787</v>
      </c>
      <c r="AC40">
        <v>2593</v>
      </c>
      <c r="AD40">
        <v>1763</v>
      </c>
      <c r="AE40" s="10">
        <v>2602</v>
      </c>
      <c r="AF40" s="10">
        <v>1344</v>
      </c>
      <c r="AG40" s="15">
        <v>1149</v>
      </c>
      <c r="AH40" s="42">
        <v>1269</v>
      </c>
      <c r="AI40">
        <f t="shared" si="1"/>
        <v>2150.6071428571427</v>
      </c>
      <c r="AJ40">
        <f t="shared" si="0"/>
        <v>2080.65625</v>
      </c>
    </row>
    <row r="41" spans="1:36" ht="12.75">
      <c r="A41" t="s">
        <v>45</v>
      </c>
      <c r="B41" s="26">
        <v>38</v>
      </c>
      <c r="C41">
        <v>0</v>
      </c>
      <c r="D41">
        <v>0</v>
      </c>
      <c r="E41">
        <v>0</v>
      </c>
      <c r="F41">
        <v>0</v>
      </c>
      <c r="G41">
        <v>0</v>
      </c>
      <c r="H41">
        <v>1</v>
      </c>
      <c r="I41">
        <v>1</v>
      </c>
      <c r="J41">
        <v>0</v>
      </c>
      <c r="K41">
        <v>0</v>
      </c>
      <c r="L41">
        <v>1</v>
      </c>
      <c r="M41">
        <v>0</v>
      </c>
      <c r="N41">
        <v>1</v>
      </c>
      <c r="O41">
        <v>0</v>
      </c>
      <c r="P41">
        <v>0</v>
      </c>
      <c r="Q41">
        <v>0</v>
      </c>
      <c r="R41">
        <v>0</v>
      </c>
      <c r="S41">
        <v>1</v>
      </c>
      <c r="T41">
        <v>0</v>
      </c>
      <c r="U41">
        <v>2</v>
      </c>
      <c r="V41">
        <v>2</v>
      </c>
      <c r="W41">
        <v>1</v>
      </c>
      <c r="X41">
        <v>0</v>
      </c>
      <c r="Y41">
        <v>0</v>
      </c>
      <c r="Z41">
        <v>1</v>
      </c>
      <c r="AA41">
        <v>0</v>
      </c>
      <c r="AB41">
        <v>0</v>
      </c>
      <c r="AC41">
        <v>1</v>
      </c>
      <c r="AD41">
        <v>0</v>
      </c>
      <c r="AE41" s="8">
        <v>1</v>
      </c>
      <c r="AF41" s="8">
        <v>1</v>
      </c>
      <c r="AG41" s="15">
        <v>2</v>
      </c>
      <c r="AH41" s="41">
        <v>0</v>
      </c>
      <c r="AI41">
        <f t="shared" si="1"/>
        <v>0.42857142857142855</v>
      </c>
      <c r="AJ41">
        <f t="shared" si="0"/>
        <v>0.5</v>
      </c>
    </row>
    <row r="42" spans="1:36" ht="12.75">
      <c r="A42" t="s">
        <v>46</v>
      </c>
      <c r="B42" s="26">
        <v>39</v>
      </c>
      <c r="C42">
        <v>136</v>
      </c>
      <c r="D42">
        <v>136</v>
      </c>
      <c r="E42">
        <v>129</v>
      </c>
      <c r="F42">
        <v>52</v>
      </c>
      <c r="G42">
        <v>38</v>
      </c>
      <c r="H42">
        <v>34</v>
      </c>
      <c r="I42">
        <v>278</v>
      </c>
      <c r="J42">
        <v>182</v>
      </c>
      <c r="K42">
        <v>182</v>
      </c>
      <c r="L42">
        <v>195</v>
      </c>
      <c r="M42">
        <v>292</v>
      </c>
      <c r="N42">
        <v>224</v>
      </c>
      <c r="O42">
        <v>220</v>
      </c>
      <c r="P42">
        <v>459</v>
      </c>
      <c r="Q42">
        <v>352</v>
      </c>
      <c r="R42">
        <v>309</v>
      </c>
      <c r="S42">
        <v>477</v>
      </c>
      <c r="T42">
        <v>412</v>
      </c>
      <c r="U42">
        <v>367</v>
      </c>
      <c r="V42">
        <v>710</v>
      </c>
      <c r="W42">
        <v>806</v>
      </c>
      <c r="X42">
        <v>543</v>
      </c>
      <c r="Y42">
        <v>754</v>
      </c>
      <c r="Z42">
        <v>675</v>
      </c>
      <c r="AA42">
        <v>809</v>
      </c>
      <c r="AB42">
        <v>1073</v>
      </c>
      <c r="AC42">
        <v>1126</v>
      </c>
      <c r="AD42">
        <v>1333</v>
      </c>
      <c r="AE42" s="10">
        <v>1134</v>
      </c>
      <c r="AF42" s="10">
        <v>1272</v>
      </c>
      <c r="AG42" s="15">
        <v>1180</v>
      </c>
      <c r="AH42" s="43">
        <v>766</v>
      </c>
      <c r="AI42">
        <f t="shared" si="1"/>
        <v>439.39285714285717</v>
      </c>
      <c r="AJ42">
        <f t="shared" si="0"/>
        <v>520.46875</v>
      </c>
    </row>
    <row r="43" spans="1:36" ht="12.75">
      <c r="A43" t="s">
        <v>3</v>
      </c>
      <c r="B43" s="26">
        <v>40</v>
      </c>
      <c r="C43">
        <v>21</v>
      </c>
      <c r="D43">
        <v>44</v>
      </c>
      <c r="E43">
        <v>63</v>
      </c>
      <c r="F43">
        <v>40</v>
      </c>
      <c r="G43">
        <v>0</v>
      </c>
      <c r="H43">
        <v>13</v>
      </c>
      <c r="I43">
        <v>1</v>
      </c>
      <c r="J43">
        <v>1</v>
      </c>
      <c r="K43">
        <v>1</v>
      </c>
      <c r="L43">
        <v>19</v>
      </c>
      <c r="M43">
        <v>71</v>
      </c>
      <c r="N43">
        <v>9</v>
      </c>
      <c r="O43">
        <v>5</v>
      </c>
      <c r="P43">
        <v>15</v>
      </c>
      <c r="Q43">
        <v>40</v>
      </c>
      <c r="R43">
        <v>30</v>
      </c>
      <c r="S43">
        <v>48</v>
      </c>
      <c r="T43">
        <v>146</v>
      </c>
      <c r="U43">
        <v>59</v>
      </c>
      <c r="V43">
        <v>116</v>
      </c>
      <c r="W43">
        <v>436</v>
      </c>
      <c r="X43">
        <v>350</v>
      </c>
      <c r="Y43">
        <v>192</v>
      </c>
      <c r="Z43">
        <v>302</v>
      </c>
      <c r="AA43">
        <v>157</v>
      </c>
      <c r="AB43">
        <v>89</v>
      </c>
      <c r="AC43">
        <v>221</v>
      </c>
      <c r="AD43">
        <v>69</v>
      </c>
      <c r="AE43" s="8">
        <v>164</v>
      </c>
      <c r="AF43" s="8">
        <v>35</v>
      </c>
      <c r="AG43" s="15">
        <v>82</v>
      </c>
      <c r="AH43" s="43">
        <v>11</v>
      </c>
      <c r="AI43">
        <f t="shared" si="1"/>
        <v>91.35714285714286</v>
      </c>
      <c r="AJ43">
        <f t="shared" si="0"/>
        <v>89.0625</v>
      </c>
    </row>
    <row r="44" spans="1:36" ht="12.75">
      <c r="A44" s="4" t="s">
        <v>47</v>
      </c>
      <c r="B44" s="26">
        <v>41</v>
      </c>
      <c r="C44">
        <v>1802</v>
      </c>
      <c r="D44">
        <v>1568</v>
      </c>
      <c r="E44">
        <v>2240</v>
      </c>
      <c r="F44">
        <v>1866</v>
      </c>
      <c r="G44">
        <v>1296</v>
      </c>
      <c r="H44">
        <v>3406</v>
      </c>
      <c r="I44">
        <v>1841</v>
      </c>
      <c r="J44">
        <v>1597</v>
      </c>
      <c r="K44">
        <v>1597</v>
      </c>
      <c r="L44">
        <v>2343</v>
      </c>
      <c r="M44">
        <v>4763</v>
      </c>
      <c r="N44">
        <v>3498</v>
      </c>
      <c r="O44">
        <v>3847</v>
      </c>
      <c r="P44">
        <v>5899</v>
      </c>
      <c r="Q44">
        <v>4831</v>
      </c>
      <c r="R44">
        <v>4638</v>
      </c>
      <c r="S44">
        <v>4380</v>
      </c>
      <c r="T44">
        <v>4476</v>
      </c>
      <c r="U44">
        <v>5668</v>
      </c>
      <c r="V44">
        <v>6063</v>
      </c>
      <c r="W44">
        <v>5752</v>
      </c>
      <c r="X44">
        <v>3515</v>
      </c>
      <c r="Y44">
        <v>5067</v>
      </c>
      <c r="Z44">
        <v>5420</v>
      </c>
      <c r="AA44">
        <v>2971</v>
      </c>
      <c r="AB44">
        <v>6613</v>
      </c>
      <c r="AC44">
        <v>4405</v>
      </c>
      <c r="AD44">
        <v>4554</v>
      </c>
      <c r="AE44" s="10">
        <v>3345</v>
      </c>
      <c r="AF44" s="10">
        <v>3886</v>
      </c>
      <c r="AG44" s="15">
        <v>3108</v>
      </c>
      <c r="AH44" s="42">
        <v>3840</v>
      </c>
      <c r="AI44">
        <f t="shared" si="1"/>
        <v>3782.714285714286</v>
      </c>
      <c r="AJ44">
        <f t="shared" si="0"/>
        <v>3752.96875</v>
      </c>
    </row>
    <row r="45" spans="1:36" ht="12.75">
      <c r="A45" s="40" t="s">
        <v>11</v>
      </c>
      <c r="B45" s="26">
        <v>42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 s="8">
        <v>0</v>
      </c>
      <c r="AF45" s="8">
        <v>0</v>
      </c>
      <c r="AG45" s="15">
        <v>0</v>
      </c>
      <c r="AH45">
        <v>0</v>
      </c>
      <c r="AI45">
        <f>AVERAGE(C45:AH45)</f>
        <v>0</v>
      </c>
      <c r="AJ45">
        <f t="shared" si="0"/>
        <v>0</v>
      </c>
    </row>
    <row r="46" spans="1:36" ht="12.75">
      <c r="A46" s="4" t="s">
        <v>48</v>
      </c>
      <c r="B46" s="26">
        <v>43</v>
      </c>
      <c r="C46">
        <v>133</v>
      </c>
      <c r="D46">
        <v>232</v>
      </c>
      <c r="E46">
        <v>348</v>
      </c>
      <c r="F46">
        <v>801</v>
      </c>
      <c r="G46">
        <v>273</v>
      </c>
      <c r="H46">
        <v>29</v>
      </c>
      <c r="I46">
        <v>286</v>
      </c>
      <c r="J46">
        <v>192</v>
      </c>
      <c r="K46">
        <v>192</v>
      </c>
      <c r="L46">
        <v>465</v>
      </c>
      <c r="M46">
        <v>671</v>
      </c>
      <c r="N46">
        <v>648</v>
      </c>
      <c r="O46">
        <v>721</v>
      </c>
      <c r="P46">
        <v>560</v>
      </c>
      <c r="Q46">
        <v>1937</v>
      </c>
      <c r="R46">
        <v>1140</v>
      </c>
      <c r="S46">
        <v>1882</v>
      </c>
      <c r="T46">
        <v>1183</v>
      </c>
      <c r="U46">
        <v>788</v>
      </c>
      <c r="V46">
        <v>2828</v>
      </c>
      <c r="W46">
        <v>2512</v>
      </c>
      <c r="X46">
        <v>1527</v>
      </c>
      <c r="Y46">
        <v>4532</v>
      </c>
      <c r="Z46">
        <v>2737</v>
      </c>
      <c r="AA46">
        <v>1912</v>
      </c>
      <c r="AB46">
        <v>7880</v>
      </c>
      <c r="AC46">
        <v>8656</v>
      </c>
      <c r="AD46">
        <v>3999</v>
      </c>
      <c r="AE46" s="10">
        <v>2371</v>
      </c>
      <c r="AF46" s="10">
        <v>3767</v>
      </c>
      <c r="AG46" s="15">
        <v>4852</v>
      </c>
      <c r="AH46" s="42">
        <v>1529</v>
      </c>
      <c r="AI46">
        <f>AVERAGE(C46:AD46)</f>
        <v>1752.2857142857142</v>
      </c>
      <c r="AJ46">
        <f t="shared" si="0"/>
        <v>1924.46875</v>
      </c>
    </row>
    <row r="47" spans="1:36" ht="12.75">
      <c r="A47" t="s">
        <v>2</v>
      </c>
      <c r="B47" s="26">
        <v>44</v>
      </c>
      <c r="C47">
        <v>19</v>
      </c>
      <c r="D47">
        <v>24</v>
      </c>
      <c r="E47">
        <v>20</v>
      </c>
      <c r="F47">
        <v>80</v>
      </c>
      <c r="G47">
        <v>6</v>
      </c>
      <c r="H47">
        <v>4</v>
      </c>
      <c r="I47">
        <v>15</v>
      </c>
      <c r="J47">
        <v>1</v>
      </c>
      <c r="K47">
        <v>1</v>
      </c>
      <c r="L47">
        <v>0</v>
      </c>
      <c r="M47">
        <v>6</v>
      </c>
      <c r="N47">
        <v>20</v>
      </c>
      <c r="O47">
        <v>4</v>
      </c>
      <c r="P47">
        <v>95</v>
      </c>
      <c r="Q47">
        <v>4</v>
      </c>
      <c r="R47">
        <v>17</v>
      </c>
      <c r="S47">
        <v>19</v>
      </c>
      <c r="T47">
        <v>10</v>
      </c>
      <c r="U47">
        <v>29</v>
      </c>
      <c r="V47">
        <v>56</v>
      </c>
      <c r="W47">
        <v>29</v>
      </c>
      <c r="X47">
        <v>12</v>
      </c>
      <c r="Y47">
        <v>84</v>
      </c>
      <c r="Z47">
        <v>17</v>
      </c>
      <c r="AA47">
        <v>41</v>
      </c>
      <c r="AB47">
        <v>112</v>
      </c>
      <c r="AC47">
        <v>74</v>
      </c>
      <c r="AD47">
        <v>246</v>
      </c>
      <c r="AE47" s="8">
        <v>174</v>
      </c>
      <c r="AF47" s="8">
        <v>149</v>
      </c>
      <c r="AG47" s="15">
        <v>109</v>
      </c>
      <c r="AH47" s="43">
        <v>41</v>
      </c>
      <c r="AI47">
        <f>AVERAGE(C47:AD47)</f>
        <v>37.32142857142857</v>
      </c>
      <c r="AJ47">
        <f t="shared" si="0"/>
        <v>47.4375</v>
      </c>
    </row>
    <row r="48" spans="1:36" ht="12.75">
      <c r="A48" t="s">
        <v>3</v>
      </c>
      <c r="B48" s="26">
        <v>45</v>
      </c>
      <c r="C48">
        <v>91</v>
      </c>
      <c r="D48">
        <v>67</v>
      </c>
      <c r="E48">
        <v>202</v>
      </c>
      <c r="F48">
        <v>83</v>
      </c>
      <c r="G48">
        <v>102</v>
      </c>
      <c r="H48">
        <v>63</v>
      </c>
      <c r="I48">
        <v>117</v>
      </c>
      <c r="J48">
        <v>61</v>
      </c>
      <c r="K48">
        <v>61</v>
      </c>
      <c r="L48">
        <v>55</v>
      </c>
      <c r="M48">
        <v>46</v>
      </c>
      <c r="N48">
        <v>206</v>
      </c>
      <c r="O48">
        <v>44</v>
      </c>
      <c r="P48">
        <v>16</v>
      </c>
      <c r="Q48">
        <v>75</v>
      </c>
      <c r="R48">
        <v>117</v>
      </c>
      <c r="S48">
        <v>292</v>
      </c>
      <c r="T48">
        <v>68</v>
      </c>
      <c r="U48">
        <v>455</v>
      </c>
      <c r="V48">
        <v>241</v>
      </c>
      <c r="W48">
        <v>331</v>
      </c>
      <c r="X48">
        <v>63</v>
      </c>
      <c r="Y48">
        <v>256</v>
      </c>
      <c r="Z48">
        <v>132</v>
      </c>
      <c r="AA48">
        <v>83</v>
      </c>
      <c r="AB48">
        <v>337</v>
      </c>
      <c r="AC48">
        <v>231</v>
      </c>
      <c r="AD48">
        <v>249</v>
      </c>
      <c r="AE48" s="8">
        <v>404</v>
      </c>
      <c r="AF48" s="8">
        <v>591</v>
      </c>
      <c r="AG48" s="15">
        <v>95</v>
      </c>
      <c r="AH48" s="43">
        <v>62</v>
      </c>
      <c r="AI48">
        <f>AVERAGE(C48:AD48)</f>
        <v>148</v>
      </c>
      <c r="AJ48">
        <f t="shared" si="0"/>
        <v>165.5</v>
      </c>
    </row>
    <row r="49" spans="1:36" ht="12.75">
      <c r="A49" s="38" t="s">
        <v>4</v>
      </c>
      <c r="B49" s="26">
        <v>46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 s="7">
        <v>0</v>
      </c>
      <c r="AF49" s="8">
        <v>0</v>
      </c>
      <c r="AG49">
        <v>0</v>
      </c>
      <c r="AH49">
        <v>0</v>
      </c>
      <c r="AI49">
        <f>AVERAGE(C49:AD49)</f>
        <v>0</v>
      </c>
      <c r="AJ49">
        <f t="shared" si="0"/>
        <v>0</v>
      </c>
    </row>
    <row r="50" spans="1:36" ht="12.75">
      <c r="A50" s="38" t="s">
        <v>11</v>
      </c>
      <c r="B50" s="26">
        <v>47</v>
      </c>
      <c r="C50">
        <v>0</v>
      </c>
      <c r="D50">
        <v>1</v>
      </c>
      <c r="E50">
        <v>0</v>
      </c>
      <c r="F50">
        <v>4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 s="9">
        <v>0</v>
      </c>
      <c r="AF50" s="8">
        <v>0</v>
      </c>
      <c r="AG50" s="9">
        <v>0</v>
      </c>
      <c r="AH50" s="9">
        <v>0</v>
      </c>
      <c r="AI50">
        <f>AVERAGE(C50:AH50)</f>
        <v>0.15625</v>
      </c>
      <c r="AJ50">
        <f t="shared" si="0"/>
        <v>0.15625</v>
      </c>
    </row>
    <row r="51" spans="1:36" ht="12.75">
      <c r="A51" t="s">
        <v>5</v>
      </c>
      <c r="B51" s="26">
        <v>48</v>
      </c>
      <c r="C51">
        <v>24</v>
      </c>
      <c r="D51">
        <v>27</v>
      </c>
      <c r="E51">
        <v>87</v>
      </c>
      <c r="F51">
        <v>59</v>
      </c>
      <c r="G51">
        <v>39</v>
      </c>
      <c r="H51">
        <v>23</v>
      </c>
      <c r="I51">
        <v>57</v>
      </c>
      <c r="J51">
        <v>62</v>
      </c>
      <c r="K51">
        <v>62</v>
      </c>
      <c r="L51">
        <v>11</v>
      </c>
      <c r="M51">
        <v>27</v>
      </c>
      <c r="N51">
        <v>57</v>
      </c>
      <c r="O51">
        <v>40</v>
      </c>
      <c r="P51">
        <v>16</v>
      </c>
      <c r="Q51">
        <v>33</v>
      </c>
      <c r="R51">
        <v>75</v>
      </c>
      <c r="S51">
        <v>37</v>
      </c>
      <c r="T51">
        <v>21</v>
      </c>
      <c r="U51">
        <v>38</v>
      </c>
      <c r="V51">
        <v>39</v>
      </c>
      <c r="W51">
        <v>50</v>
      </c>
      <c r="X51">
        <v>30</v>
      </c>
      <c r="Y51">
        <v>30</v>
      </c>
      <c r="Z51">
        <v>75</v>
      </c>
      <c r="AA51">
        <v>72</v>
      </c>
      <c r="AB51">
        <v>79</v>
      </c>
      <c r="AC51">
        <v>97</v>
      </c>
      <c r="AD51">
        <v>113</v>
      </c>
      <c r="AE51" s="8">
        <v>41</v>
      </c>
      <c r="AF51" s="8">
        <v>149</v>
      </c>
      <c r="AG51" s="15">
        <v>47</v>
      </c>
      <c r="AH51" s="43">
        <v>5</v>
      </c>
      <c r="AI51">
        <f aca="true" t="shared" si="2" ref="AI51:AI56">AVERAGE(C51:AD51)</f>
        <v>49.285714285714285</v>
      </c>
      <c r="AJ51">
        <f t="shared" si="0"/>
        <v>50.6875</v>
      </c>
    </row>
    <row r="52" spans="1:36" ht="12.75">
      <c r="A52" t="s">
        <v>6</v>
      </c>
      <c r="B52" s="26">
        <v>49</v>
      </c>
      <c r="C52">
        <v>254</v>
      </c>
      <c r="D52">
        <v>283</v>
      </c>
      <c r="E52">
        <v>516</v>
      </c>
      <c r="F52">
        <v>300</v>
      </c>
      <c r="G52">
        <v>192</v>
      </c>
      <c r="H52">
        <v>91</v>
      </c>
      <c r="I52">
        <v>221</v>
      </c>
      <c r="J52">
        <v>346</v>
      </c>
      <c r="K52">
        <v>346</v>
      </c>
      <c r="L52">
        <v>24</v>
      </c>
      <c r="M52">
        <v>195</v>
      </c>
      <c r="N52">
        <v>410</v>
      </c>
      <c r="O52">
        <v>268</v>
      </c>
      <c r="P52">
        <v>251</v>
      </c>
      <c r="Q52">
        <v>182</v>
      </c>
      <c r="R52">
        <v>410</v>
      </c>
      <c r="S52">
        <v>321</v>
      </c>
      <c r="T52">
        <v>242</v>
      </c>
      <c r="U52">
        <v>438</v>
      </c>
      <c r="V52">
        <v>465</v>
      </c>
      <c r="W52">
        <v>469</v>
      </c>
      <c r="X52">
        <v>166</v>
      </c>
      <c r="Y52">
        <v>336</v>
      </c>
      <c r="Z52">
        <v>395</v>
      </c>
      <c r="AA52">
        <v>65</v>
      </c>
      <c r="AB52">
        <v>273</v>
      </c>
      <c r="AC52">
        <v>312</v>
      </c>
      <c r="AD52">
        <v>142</v>
      </c>
      <c r="AE52" s="8">
        <v>387</v>
      </c>
      <c r="AF52" s="8">
        <v>302</v>
      </c>
      <c r="AG52" s="15">
        <v>162</v>
      </c>
      <c r="AH52" s="43">
        <v>171</v>
      </c>
      <c r="AI52">
        <f t="shared" si="2"/>
        <v>282.60714285714283</v>
      </c>
      <c r="AJ52">
        <f t="shared" si="0"/>
        <v>279.21875</v>
      </c>
    </row>
    <row r="53" spans="1:36" ht="12.75">
      <c r="A53" t="s">
        <v>7</v>
      </c>
      <c r="B53" s="26">
        <v>50</v>
      </c>
      <c r="C53">
        <v>0</v>
      </c>
      <c r="D53">
        <v>0</v>
      </c>
      <c r="E53">
        <v>2</v>
      </c>
      <c r="F53">
        <v>1</v>
      </c>
      <c r="G53">
        <v>2</v>
      </c>
      <c r="H53">
        <v>1</v>
      </c>
      <c r="I53">
        <v>1</v>
      </c>
      <c r="J53">
        <v>0</v>
      </c>
      <c r="K53">
        <v>0</v>
      </c>
      <c r="L53">
        <v>0</v>
      </c>
      <c r="M53">
        <v>0</v>
      </c>
      <c r="N53">
        <v>2</v>
      </c>
      <c r="O53">
        <v>0</v>
      </c>
      <c r="P53">
        <v>10</v>
      </c>
      <c r="Q53">
        <v>2</v>
      </c>
      <c r="R53">
        <v>1</v>
      </c>
      <c r="S53">
        <v>2</v>
      </c>
      <c r="T53">
        <v>0</v>
      </c>
      <c r="U53">
        <v>5</v>
      </c>
      <c r="V53">
        <v>2</v>
      </c>
      <c r="W53">
        <v>2</v>
      </c>
      <c r="X53">
        <v>0</v>
      </c>
      <c r="Y53">
        <v>1</v>
      </c>
      <c r="Z53">
        <v>8</v>
      </c>
      <c r="AA53">
        <v>2</v>
      </c>
      <c r="AB53">
        <v>6</v>
      </c>
      <c r="AC53">
        <v>0</v>
      </c>
      <c r="AD53">
        <v>1</v>
      </c>
      <c r="AE53" s="8">
        <v>3</v>
      </c>
      <c r="AF53" s="8">
        <v>4</v>
      </c>
      <c r="AG53" s="15">
        <v>6</v>
      </c>
      <c r="AH53" s="41">
        <v>0</v>
      </c>
      <c r="AI53">
        <f t="shared" si="2"/>
        <v>1.8214285714285714</v>
      </c>
      <c r="AJ53">
        <f t="shared" si="0"/>
        <v>2</v>
      </c>
    </row>
    <row r="54" spans="1:36" ht="12.75">
      <c r="A54" t="s">
        <v>8</v>
      </c>
      <c r="B54" s="26">
        <v>51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 s="8">
        <v>1</v>
      </c>
      <c r="AF54" s="8">
        <v>0</v>
      </c>
      <c r="AG54" s="15">
        <v>1</v>
      </c>
      <c r="AH54" s="43">
        <v>2</v>
      </c>
      <c r="AI54">
        <f t="shared" si="2"/>
        <v>0</v>
      </c>
      <c r="AJ54">
        <f>AVERAGE(C54:AH54)</f>
        <v>0.125</v>
      </c>
    </row>
    <row r="55" spans="1:36" ht="12.75">
      <c r="A55" t="s">
        <v>9</v>
      </c>
      <c r="B55" s="26">
        <v>52</v>
      </c>
      <c r="C55">
        <v>0</v>
      </c>
      <c r="D55">
        <v>0</v>
      </c>
      <c r="E55">
        <v>0</v>
      </c>
      <c r="F55">
        <v>35</v>
      </c>
      <c r="G55">
        <v>0</v>
      </c>
      <c r="H55">
        <v>4</v>
      </c>
      <c r="I55">
        <v>27</v>
      </c>
      <c r="J55">
        <v>145</v>
      </c>
      <c r="K55">
        <v>145</v>
      </c>
      <c r="L55">
        <v>17</v>
      </c>
      <c r="M55">
        <v>67</v>
      </c>
      <c r="N55">
        <v>0</v>
      </c>
      <c r="O55">
        <v>59</v>
      </c>
      <c r="P55">
        <v>84</v>
      </c>
      <c r="Q55">
        <v>202</v>
      </c>
      <c r="R55">
        <v>165</v>
      </c>
      <c r="S55">
        <v>67</v>
      </c>
      <c r="T55">
        <v>43</v>
      </c>
      <c r="U55">
        <v>189</v>
      </c>
      <c r="V55">
        <v>167</v>
      </c>
      <c r="W55">
        <v>289</v>
      </c>
      <c r="X55">
        <v>83</v>
      </c>
      <c r="Y55">
        <v>288</v>
      </c>
      <c r="Z55">
        <v>153</v>
      </c>
      <c r="AA55">
        <v>146</v>
      </c>
      <c r="AB55">
        <v>259</v>
      </c>
      <c r="AC55">
        <v>147</v>
      </c>
      <c r="AD55">
        <v>159</v>
      </c>
      <c r="AE55" s="8">
        <v>168</v>
      </c>
      <c r="AF55" s="8">
        <v>112</v>
      </c>
      <c r="AG55" s="15">
        <v>202</v>
      </c>
      <c r="AH55" s="43">
        <v>173</v>
      </c>
      <c r="AI55">
        <f t="shared" si="2"/>
        <v>105</v>
      </c>
      <c r="AJ55">
        <f>AVERAGE(C55:AH55)</f>
        <v>112.34375</v>
      </c>
    </row>
    <row r="56" spans="1:36" ht="12.75">
      <c r="A56" t="s">
        <v>10</v>
      </c>
      <c r="B56" s="26">
        <v>53</v>
      </c>
      <c r="C56">
        <v>0</v>
      </c>
      <c r="D56">
        <v>0</v>
      </c>
      <c r="E56">
        <v>0</v>
      </c>
      <c r="F56">
        <v>60</v>
      </c>
      <c r="G56">
        <v>70</v>
      </c>
      <c r="H56">
        <v>28</v>
      </c>
      <c r="I56">
        <v>74</v>
      </c>
      <c r="J56">
        <v>46</v>
      </c>
      <c r="K56">
        <v>46</v>
      </c>
      <c r="L56">
        <v>28</v>
      </c>
      <c r="M56">
        <v>179</v>
      </c>
      <c r="N56">
        <v>0</v>
      </c>
      <c r="O56">
        <v>196</v>
      </c>
      <c r="P56">
        <v>200</v>
      </c>
      <c r="Q56">
        <v>263</v>
      </c>
      <c r="R56">
        <v>427</v>
      </c>
      <c r="S56">
        <v>193</v>
      </c>
      <c r="T56">
        <v>200</v>
      </c>
      <c r="U56">
        <v>237</v>
      </c>
      <c r="V56">
        <v>347</v>
      </c>
      <c r="W56">
        <v>553</v>
      </c>
      <c r="X56">
        <v>173</v>
      </c>
      <c r="Y56">
        <v>298</v>
      </c>
      <c r="Z56">
        <v>207</v>
      </c>
      <c r="AA56">
        <v>90</v>
      </c>
      <c r="AB56">
        <v>151</v>
      </c>
      <c r="AC56">
        <v>281</v>
      </c>
      <c r="AD56">
        <v>169</v>
      </c>
      <c r="AE56" s="8">
        <v>266</v>
      </c>
      <c r="AF56" s="8">
        <v>198</v>
      </c>
      <c r="AG56" s="15">
        <v>106</v>
      </c>
      <c r="AH56" s="43">
        <v>68</v>
      </c>
      <c r="AI56">
        <f t="shared" si="2"/>
        <v>161.28571428571428</v>
      </c>
      <c r="AJ56">
        <f>AVERAGE(C56:AH56)</f>
        <v>161.0625</v>
      </c>
    </row>
    <row r="57" spans="1:36" ht="12.75">
      <c r="A57" s="38" t="s">
        <v>11</v>
      </c>
      <c r="B57" s="26">
        <v>54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23</v>
      </c>
      <c r="M57">
        <v>0</v>
      </c>
      <c r="N57">
        <v>0</v>
      </c>
      <c r="O57">
        <v>23</v>
      </c>
      <c r="P57">
        <v>0</v>
      </c>
      <c r="Q57">
        <v>0</v>
      </c>
      <c r="R57">
        <v>6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 s="8">
        <v>0</v>
      </c>
      <c r="AF57" s="8">
        <v>0</v>
      </c>
      <c r="AG57" s="15">
        <v>0</v>
      </c>
      <c r="AH57" s="43">
        <v>0</v>
      </c>
      <c r="AI57">
        <f>AVERAGE(C57:AH57)</f>
        <v>1.625</v>
      </c>
      <c r="AJ57">
        <f>AVERAGE(C57:AH57)</f>
        <v>1.625</v>
      </c>
    </row>
    <row r="58" spans="1:36" ht="12.75">
      <c r="A58" t="s">
        <v>49</v>
      </c>
      <c r="B58" s="26">
        <v>55</v>
      </c>
      <c r="C58">
        <v>809</v>
      </c>
      <c r="D58">
        <v>767</v>
      </c>
      <c r="E58">
        <v>1582</v>
      </c>
      <c r="F58">
        <v>1655</v>
      </c>
      <c r="G58">
        <v>393</v>
      </c>
      <c r="H58">
        <v>141</v>
      </c>
      <c r="I58">
        <v>1305</v>
      </c>
      <c r="J58">
        <v>1315</v>
      </c>
      <c r="K58">
        <v>1315</v>
      </c>
      <c r="L58">
        <v>346</v>
      </c>
      <c r="M58">
        <v>591</v>
      </c>
      <c r="N58">
        <v>523</v>
      </c>
      <c r="O58">
        <v>464</v>
      </c>
      <c r="P58">
        <v>683</v>
      </c>
      <c r="Q58">
        <v>665</v>
      </c>
      <c r="R58">
        <v>211</v>
      </c>
      <c r="S58">
        <v>211</v>
      </c>
      <c r="T58">
        <v>243</v>
      </c>
      <c r="U58">
        <v>225</v>
      </c>
      <c r="V58">
        <v>342</v>
      </c>
      <c r="W58">
        <v>361</v>
      </c>
      <c r="X58">
        <v>272</v>
      </c>
      <c r="Y58">
        <v>874</v>
      </c>
      <c r="Z58">
        <v>464</v>
      </c>
      <c r="AA58">
        <v>1027</v>
      </c>
      <c r="AB58">
        <v>1292</v>
      </c>
      <c r="AC58">
        <v>1444</v>
      </c>
      <c r="AD58">
        <v>1226</v>
      </c>
      <c r="AE58" s="8">
        <v>685</v>
      </c>
      <c r="AF58" s="10">
        <v>1726</v>
      </c>
      <c r="AG58" s="15">
        <v>324</v>
      </c>
      <c r="AH58" s="43">
        <v>201</v>
      </c>
      <c r="AI58">
        <f>AVERAGE(C58:AD58)</f>
        <v>740.9285714285714</v>
      </c>
      <c r="AJ58">
        <f>AVERAGE(C58:AH58)</f>
        <v>740.0625</v>
      </c>
    </row>
    <row r="59" spans="1:36" ht="13.5" thickBot="1">
      <c r="A59" s="2" t="s">
        <v>56</v>
      </c>
      <c r="B59" s="27">
        <v>56</v>
      </c>
      <c r="C59" s="2">
        <v>10</v>
      </c>
      <c r="D59" s="2">
        <v>100</v>
      </c>
      <c r="E59" s="2">
        <v>346</v>
      </c>
      <c r="F59" s="2">
        <v>0</v>
      </c>
      <c r="G59" s="2">
        <v>0</v>
      </c>
      <c r="H59" s="2">
        <v>525</v>
      </c>
      <c r="I59" s="2">
        <v>0</v>
      </c>
      <c r="J59" s="2">
        <v>0</v>
      </c>
      <c r="K59" s="2">
        <v>0</v>
      </c>
      <c r="L59" s="2">
        <v>170</v>
      </c>
      <c r="M59" s="2">
        <v>408</v>
      </c>
      <c r="N59" s="2">
        <v>1022</v>
      </c>
      <c r="O59" s="2">
        <v>795</v>
      </c>
      <c r="P59" s="2">
        <v>132</v>
      </c>
      <c r="Q59" s="2">
        <v>370</v>
      </c>
      <c r="R59" s="2">
        <v>6</v>
      </c>
      <c r="S59" s="2">
        <v>371</v>
      </c>
      <c r="T59" s="2">
        <v>73</v>
      </c>
      <c r="U59" s="2">
        <v>1</v>
      </c>
      <c r="V59" s="2">
        <v>17</v>
      </c>
      <c r="W59" s="2">
        <v>1</v>
      </c>
      <c r="X59" s="2">
        <v>8</v>
      </c>
      <c r="Y59" s="2">
        <v>160</v>
      </c>
      <c r="Z59" s="2">
        <v>206</v>
      </c>
      <c r="AA59" s="2">
        <v>95</v>
      </c>
      <c r="AB59" s="2">
        <v>0</v>
      </c>
      <c r="AC59" s="2">
        <v>20</v>
      </c>
      <c r="AD59" s="2">
        <v>16</v>
      </c>
      <c r="AE59" s="16">
        <v>44</v>
      </c>
      <c r="AF59" s="17">
        <v>1032</v>
      </c>
      <c r="AG59" s="18">
        <v>275</v>
      </c>
      <c r="AH59" s="18">
        <v>2701</v>
      </c>
      <c r="AI59" s="2">
        <f>AVERAGE(C59:AD59)</f>
        <v>173.28571428571428</v>
      </c>
      <c r="AJ59" s="2">
        <f>AVERAGE(C59:AH59)</f>
        <v>278.25</v>
      </c>
    </row>
    <row r="60" spans="1:36" ht="12.75">
      <c r="A60" t="s">
        <v>50</v>
      </c>
      <c r="C60">
        <f aca="true" t="shared" si="3" ref="C60:R60">SUM(C4:C59)</f>
        <v>181971</v>
      </c>
      <c r="D60">
        <f t="shared" si="3"/>
        <v>158814</v>
      </c>
      <c r="E60">
        <f>SUM(E4:E59)</f>
        <v>157770</v>
      </c>
      <c r="F60">
        <f t="shared" si="3"/>
        <v>114335</v>
      </c>
      <c r="G60">
        <f>SUM(G4:G59)</f>
        <v>149237</v>
      </c>
      <c r="H60">
        <f t="shared" si="3"/>
        <v>70609</v>
      </c>
      <c r="I60">
        <f t="shared" si="3"/>
        <v>112586</v>
      </c>
      <c r="J60">
        <f t="shared" si="3"/>
        <v>110326</v>
      </c>
      <c r="K60">
        <f t="shared" si="3"/>
        <v>110326</v>
      </c>
      <c r="L60">
        <f t="shared" si="3"/>
        <v>98760</v>
      </c>
      <c r="M60">
        <f t="shared" si="3"/>
        <v>143484</v>
      </c>
      <c r="N60">
        <f t="shared" si="3"/>
        <v>136571</v>
      </c>
      <c r="O60">
        <f t="shared" si="3"/>
        <v>133112</v>
      </c>
      <c r="P60">
        <f t="shared" si="3"/>
        <v>166400</v>
      </c>
      <c r="Q60">
        <f t="shared" si="3"/>
        <v>158121</v>
      </c>
      <c r="R60">
        <f t="shared" si="3"/>
        <v>172641</v>
      </c>
      <c r="S60">
        <f aca="true" t="shared" si="4" ref="S60:AD60">SUM(S4:S59)</f>
        <v>133479</v>
      </c>
      <c r="T60">
        <f t="shared" si="4"/>
        <v>126992</v>
      </c>
      <c r="U60">
        <f>SUM(U4:U59)</f>
        <v>148661</v>
      </c>
      <c r="V60">
        <f t="shared" si="4"/>
        <v>181078</v>
      </c>
      <c r="W60">
        <f t="shared" si="4"/>
        <v>191196</v>
      </c>
      <c r="X60">
        <f t="shared" si="4"/>
        <v>136143</v>
      </c>
      <c r="Y60">
        <f t="shared" si="4"/>
        <v>118333</v>
      </c>
      <c r="Z60">
        <f>SUM(Z4:Z59)</f>
        <v>132310</v>
      </c>
      <c r="AA60">
        <f t="shared" si="4"/>
        <v>145706</v>
      </c>
      <c r="AB60">
        <f>SUM(AB4:AB59)</f>
        <v>147327</v>
      </c>
      <c r="AC60">
        <f t="shared" si="4"/>
        <v>172116</v>
      </c>
      <c r="AD60">
        <f t="shared" si="4"/>
        <v>132299</v>
      </c>
      <c r="AE60">
        <f>SUM(AE4:AE59)</f>
        <v>160550</v>
      </c>
      <c r="AF60">
        <f>SUM(AF4:AF59)</f>
        <v>138763</v>
      </c>
      <c r="AG60">
        <f>SUM(AG4:AG59)</f>
        <v>121742</v>
      </c>
      <c r="AH60">
        <f>SUM(AH4:AH59)</f>
        <v>151702</v>
      </c>
      <c r="AI60">
        <f>AVERAGE(C60:AD60)</f>
        <v>140739.39285714287</v>
      </c>
      <c r="AJ60">
        <f>AVERAGE(C60:AI60)</f>
        <v>141036.34523809524</v>
      </c>
    </row>
    <row r="63" ht="12.75">
      <c r="A63" s="35"/>
    </row>
  </sheetData>
  <printOptions/>
  <pageMargins left="0.75" right="0.65" top="0.52" bottom="0.68" header="0.3" footer="0.27"/>
  <pageSetup fitToWidth="2" fitToHeight="1" horizontalDpi="600" verticalDpi="600" orientation="landscape" scale="64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3" sqref="B3"/>
    </sheetView>
  </sheetViews>
  <sheetFormatPr defaultColWidth="9.140625" defaultRowHeight="12.75"/>
  <cols>
    <col min="1" max="1" width="9.140625" style="35" customWidth="1"/>
    <col min="2" max="2" width="74.28125" style="0" customWidth="1"/>
  </cols>
  <sheetData>
    <row r="1" spans="1:2" ht="12.75">
      <c r="A1" s="35">
        <v>38089</v>
      </c>
      <c r="B1" t="s">
        <v>54</v>
      </c>
    </row>
    <row r="2" spans="1:2" ht="12.75">
      <c r="A2" s="35">
        <v>38089</v>
      </c>
      <c r="B2" t="s">
        <v>55</v>
      </c>
    </row>
    <row r="3" spans="1:2" ht="12.75">
      <c r="A3" s="35">
        <v>38455</v>
      </c>
      <c r="B3" t="s">
        <v>69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3"/>
  <sheetViews>
    <sheetView zoomScale="75" zoomScaleNormal="75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H4" sqref="AH4:AH59"/>
    </sheetView>
  </sheetViews>
  <sheetFormatPr defaultColWidth="9.140625" defaultRowHeight="12.75"/>
  <cols>
    <col min="1" max="1" width="23.140625" style="0" customWidth="1"/>
    <col min="2" max="2" width="16.421875" style="26" hidden="1" customWidth="1"/>
    <col min="35" max="36" width="11.00390625" style="0" customWidth="1"/>
  </cols>
  <sheetData>
    <row r="1" spans="1:36" ht="13.5" thickBot="1">
      <c r="A1" s="6" t="s">
        <v>67</v>
      </c>
      <c r="B1" s="2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52" ht="13.5" thickTop="1">
      <c r="A2" t="str">
        <f>CONCATENATE("Last Updated  ",TEXT(MONTH(MAX(ChangeLog!A1:A10)),"00"),"/",TEXT(DAY(MAX(ChangeLog!A1:A10)),"00"),"/",TEXT(YEAR(MAX(ChangeLog!A1:A10)),"0"))</f>
        <v>Last Updated  04/13/2005</v>
      </c>
      <c r="C2" s="44" t="s">
        <v>0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13.5" thickBot="1">
      <c r="A3" s="2" t="s">
        <v>1</v>
      </c>
      <c r="B3" s="27" t="s">
        <v>53</v>
      </c>
      <c r="C3" s="45">
        <v>1973</v>
      </c>
      <c r="D3" s="45">
        <v>1974</v>
      </c>
      <c r="E3" s="45">
        <v>1975</v>
      </c>
      <c r="F3" s="45">
        <v>1976</v>
      </c>
      <c r="G3" s="45">
        <v>1977</v>
      </c>
      <c r="H3" s="45">
        <v>1978</v>
      </c>
      <c r="I3" s="45">
        <v>1979</v>
      </c>
      <c r="J3" s="45">
        <v>1980</v>
      </c>
      <c r="K3" s="45">
        <v>1981</v>
      </c>
      <c r="L3" s="45">
        <v>1982</v>
      </c>
      <c r="M3" s="45">
        <v>1983</v>
      </c>
      <c r="N3" s="45">
        <v>1984</v>
      </c>
      <c r="O3" s="45">
        <v>1985</v>
      </c>
      <c r="P3" s="45">
        <v>1986</v>
      </c>
      <c r="Q3" s="45">
        <v>1987</v>
      </c>
      <c r="R3" s="45">
        <v>1988</v>
      </c>
      <c r="S3" s="45">
        <v>1989</v>
      </c>
      <c r="T3" s="45">
        <v>1990</v>
      </c>
      <c r="U3" s="45">
        <v>1991</v>
      </c>
      <c r="V3" s="45">
        <v>1992</v>
      </c>
      <c r="W3" s="45">
        <v>1993</v>
      </c>
      <c r="X3" s="45">
        <v>1994</v>
      </c>
      <c r="Y3" s="45">
        <v>1995</v>
      </c>
      <c r="Z3" s="45">
        <v>1996</v>
      </c>
      <c r="AA3" s="45">
        <v>1997</v>
      </c>
      <c r="AB3" s="45">
        <v>1998</v>
      </c>
      <c r="AC3" s="45">
        <v>1999</v>
      </c>
      <c r="AD3" s="45">
        <v>2000</v>
      </c>
      <c r="AE3" s="45">
        <v>2001</v>
      </c>
      <c r="AF3" s="45">
        <v>2002</v>
      </c>
      <c r="AG3" s="45">
        <v>2003</v>
      </c>
      <c r="AH3" s="45">
        <v>2004</v>
      </c>
      <c r="AI3" s="46" t="s">
        <v>52</v>
      </c>
      <c r="AJ3" s="46" t="s">
        <v>57</v>
      </c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12.75">
      <c r="A4" t="s">
        <v>12</v>
      </c>
      <c r="B4" s="26">
        <v>1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47">
        <v>0</v>
      </c>
      <c r="AF4" s="48">
        <v>0</v>
      </c>
      <c r="AG4" s="49">
        <v>0</v>
      </c>
      <c r="AH4" s="50">
        <v>0</v>
      </c>
      <c r="AI4" s="5">
        <f>AVERAGE(C4:AD4)</f>
        <v>0</v>
      </c>
      <c r="AJ4" s="5">
        <f>AVERAGE(C4:AH4)</f>
        <v>0</v>
      </c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s="38" customFormat="1" ht="12.75">
      <c r="A5" s="38" t="s">
        <v>13</v>
      </c>
      <c r="B5" s="39">
        <v>2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47">
        <v>0</v>
      </c>
      <c r="AF5" s="48">
        <v>0</v>
      </c>
      <c r="AG5" s="49">
        <v>0</v>
      </c>
      <c r="AH5" s="5">
        <v>0</v>
      </c>
      <c r="AI5" s="5">
        <f>AVERAGE(C5:AH5)</f>
        <v>0</v>
      </c>
      <c r="AJ5" s="5">
        <f aca="true" t="shared" si="0" ref="AJ5:AJ58">AVERAGE(C5:AH5)</f>
        <v>0</v>
      </c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12.75">
      <c r="A6" t="s">
        <v>14</v>
      </c>
      <c r="B6" s="26">
        <v>3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1</v>
      </c>
      <c r="R6" s="5">
        <v>1</v>
      </c>
      <c r="S6" s="5">
        <v>1</v>
      </c>
      <c r="T6" s="5">
        <v>1</v>
      </c>
      <c r="U6" s="5">
        <v>1</v>
      </c>
      <c r="V6" s="5">
        <v>1</v>
      </c>
      <c r="W6" s="5">
        <v>1</v>
      </c>
      <c r="X6" s="5">
        <v>0</v>
      </c>
      <c r="Y6" s="5">
        <v>0</v>
      </c>
      <c r="Z6" s="5">
        <v>0</v>
      </c>
      <c r="AA6" s="5">
        <v>1</v>
      </c>
      <c r="AB6" s="5">
        <v>0</v>
      </c>
      <c r="AC6" s="5">
        <v>4</v>
      </c>
      <c r="AD6" s="5">
        <v>0</v>
      </c>
      <c r="AE6" s="47">
        <v>0</v>
      </c>
      <c r="AF6" s="48">
        <v>0</v>
      </c>
      <c r="AG6" s="49">
        <v>1</v>
      </c>
      <c r="AH6" s="50">
        <v>0</v>
      </c>
      <c r="AI6" s="5">
        <f aca="true" t="shared" si="1" ref="AI6:AI44">AVERAGE(C6:AD6)</f>
        <v>0.4642857142857143</v>
      </c>
      <c r="AJ6" s="5">
        <f t="shared" si="0"/>
        <v>0.4375</v>
      </c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s="38" customFormat="1" ht="12.75">
      <c r="A7" s="38" t="s">
        <v>51</v>
      </c>
      <c r="B7" s="39">
        <v>4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47">
        <v>0</v>
      </c>
      <c r="AF7" s="48">
        <v>0</v>
      </c>
      <c r="AG7" s="49">
        <v>0</v>
      </c>
      <c r="AH7" s="5">
        <v>0</v>
      </c>
      <c r="AI7" s="5">
        <f t="shared" si="1"/>
        <v>0</v>
      </c>
      <c r="AJ7" s="5">
        <f t="shared" si="0"/>
        <v>0</v>
      </c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ht="12.75">
      <c r="A8" t="s">
        <v>15</v>
      </c>
      <c r="B8" s="26">
        <v>5</v>
      </c>
      <c r="C8" s="5">
        <v>401</v>
      </c>
      <c r="D8" s="5">
        <v>0</v>
      </c>
      <c r="E8" s="5">
        <v>35</v>
      </c>
      <c r="F8" s="5">
        <v>17</v>
      </c>
      <c r="G8" s="5">
        <v>25</v>
      </c>
      <c r="H8" s="5">
        <v>54</v>
      </c>
      <c r="I8" s="5">
        <v>2339</v>
      </c>
      <c r="J8" s="5">
        <v>3241</v>
      </c>
      <c r="K8" s="5">
        <v>78</v>
      </c>
      <c r="L8" s="5">
        <v>45</v>
      </c>
      <c r="M8" s="5">
        <v>41</v>
      </c>
      <c r="N8" s="5">
        <v>269</v>
      </c>
      <c r="O8" s="5">
        <v>1093</v>
      </c>
      <c r="P8" s="5">
        <v>478</v>
      </c>
      <c r="Q8" s="5">
        <v>2284</v>
      </c>
      <c r="R8" s="5">
        <v>2106</v>
      </c>
      <c r="S8" s="5">
        <v>1405</v>
      </c>
      <c r="T8" s="5">
        <v>458</v>
      </c>
      <c r="U8" s="5">
        <v>976</v>
      </c>
      <c r="V8" s="5">
        <v>2229</v>
      </c>
      <c r="W8" s="5">
        <v>4288</v>
      </c>
      <c r="X8" s="5">
        <v>817</v>
      </c>
      <c r="Y8" s="5">
        <v>1780</v>
      </c>
      <c r="Z8" s="5">
        <v>1193</v>
      </c>
      <c r="AA8" s="5">
        <v>3608</v>
      </c>
      <c r="AB8" s="5">
        <v>3603</v>
      </c>
      <c r="AC8" s="5">
        <v>2493</v>
      </c>
      <c r="AD8" s="5">
        <v>4169</v>
      </c>
      <c r="AE8" s="51">
        <v>1292</v>
      </c>
      <c r="AF8" s="51">
        <v>2939</v>
      </c>
      <c r="AG8" s="49">
        <v>3931</v>
      </c>
      <c r="AH8" s="52">
        <v>4228</v>
      </c>
      <c r="AI8" s="5">
        <f t="shared" si="1"/>
        <v>1411.607142857143</v>
      </c>
      <c r="AJ8" s="5">
        <f t="shared" si="0"/>
        <v>1622.34375</v>
      </c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ht="12.75">
      <c r="A9" t="s">
        <v>16</v>
      </c>
      <c r="B9" s="26">
        <v>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2</v>
      </c>
      <c r="AC9" s="5">
        <v>0</v>
      </c>
      <c r="AD9" s="5">
        <v>0</v>
      </c>
      <c r="AE9" s="47">
        <v>0</v>
      </c>
      <c r="AF9" s="48">
        <v>0</v>
      </c>
      <c r="AG9" s="49">
        <v>0</v>
      </c>
      <c r="AH9" s="50">
        <v>0</v>
      </c>
      <c r="AI9" s="5">
        <f t="shared" si="1"/>
        <v>0.07142857142857142</v>
      </c>
      <c r="AJ9" s="5">
        <f t="shared" si="0"/>
        <v>0.0625</v>
      </c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ht="12.75">
      <c r="A10" t="s">
        <v>17</v>
      </c>
      <c r="B10" s="26">
        <v>7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1</v>
      </c>
      <c r="O10" s="5">
        <v>1</v>
      </c>
      <c r="P10" s="5">
        <v>0</v>
      </c>
      <c r="Q10" s="5">
        <v>0</v>
      </c>
      <c r="R10" s="5">
        <v>0</v>
      </c>
      <c r="S10" s="5">
        <v>1</v>
      </c>
      <c r="T10" s="5">
        <v>0</v>
      </c>
      <c r="U10" s="5">
        <v>3</v>
      </c>
      <c r="V10" s="5">
        <v>0</v>
      </c>
      <c r="W10" s="5">
        <v>1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3</v>
      </c>
      <c r="AD10" s="5">
        <v>0</v>
      </c>
      <c r="AE10" s="48">
        <v>6</v>
      </c>
      <c r="AF10" s="48">
        <v>0</v>
      </c>
      <c r="AG10" s="49">
        <v>3</v>
      </c>
      <c r="AH10" s="53">
        <v>1</v>
      </c>
      <c r="AI10" s="5">
        <f t="shared" si="1"/>
        <v>0.35714285714285715</v>
      </c>
      <c r="AJ10" s="5">
        <f t="shared" si="0"/>
        <v>0.625</v>
      </c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12.75">
      <c r="A11" t="s">
        <v>18</v>
      </c>
      <c r="B11" s="26">
        <v>8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6</v>
      </c>
      <c r="AD11" s="5">
        <v>0</v>
      </c>
      <c r="AE11" s="47">
        <v>0</v>
      </c>
      <c r="AF11" s="48">
        <v>0</v>
      </c>
      <c r="AG11" s="49">
        <v>0</v>
      </c>
      <c r="AH11" s="50">
        <v>0</v>
      </c>
      <c r="AI11" s="5">
        <f t="shared" si="1"/>
        <v>0.21428571428571427</v>
      </c>
      <c r="AJ11" s="5">
        <f t="shared" si="0"/>
        <v>0.1875</v>
      </c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12.75">
      <c r="A12" t="s">
        <v>19</v>
      </c>
      <c r="B12" s="26">
        <v>9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6</v>
      </c>
      <c r="K12" s="5">
        <v>0</v>
      </c>
      <c r="L12" s="5">
        <v>0</v>
      </c>
      <c r="M12" s="5">
        <v>7</v>
      </c>
      <c r="N12" s="5">
        <v>0</v>
      </c>
      <c r="O12" s="5">
        <v>0</v>
      </c>
      <c r="P12" s="5">
        <v>0</v>
      </c>
      <c r="Q12" s="5">
        <v>0</v>
      </c>
      <c r="R12" s="5">
        <v>13</v>
      </c>
      <c r="S12" s="5">
        <v>0</v>
      </c>
      <c r="T12" s="5">
        <v>0</v>
      </c>
      <c r="U12" s="5">
        <v>1</v>
      </c>
      <c r="V12" s="5">
        <v>5</v>
      </c>
      <c r="W12" s="5">
        <v>0</v>
      </c>
      <c r="X12" s="5">
        <v>6</v>
      </c>
      <c r="Y12" s="5">
        <v>61</v>
      </c>
      <c r="Z12" s="5">
        <v>18</v>
      </c>
      <c r="AA12" s="5">
        <v>24</v>
      </c>
      <c r="AB12" s="5">
        <v>8</v>
      </c>
      <c r="AC12" s="5">
        <v>144</v>
      </c>
      <c r="AD12" s="5">
        <v>139</v>
      </c>
      <c r="AE12" s="48">
        <v>144</v>
      </c>
      <c r="AF12" s="48">
        <v>258</v>
      </c>
      <c r="AG12" s="49">
        <v>169</v>
      </c>
      <c r="AH12" s="53">
        <v>402</v>
      </c>
      <c r="AI12" s="5">
        <f t="shared" si="1"/>
        <v>15.428571428571429</v>
      </c>
      <c r="AJ12" s="5">
        <f t="shared" si="0"/>
        <v>43.90625</v>
      </c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12.75">
      <c r="A13" t="s">
        <v>20</v>
      </c>
      <c r="B13" s="26">
        <v>10</v>
      </c>
      <c r="C13" s="5">
        <v>0</v>
      </c>
      <c r="D13" s="5">
        <v>0</v>
      </c>
      <c r="E13" s="5">
        <v>1</v>
      </c>
      <c r="F13" s="5">
        <v>2</v>
      </c>
      <c r="G13" s="5">
        <v>1</v>
      </c>
      <c r="H13" s="5">
        <v>0</v>
      </c>
      <c r="I13" s="5">
        <v>4</v>
      </c>
      <c r="J13" s="5">
        <v>2</v>
      </c>
      <c r="K13" s="5">
        <v>3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2</v>
      </c>
      <c r="T13" s="5">
        <v>5</v>
      </c>
      <c r="U13" s="5">
        <v>1</v>
      </c>
      <c r="V13" s="5">
        <v>2</v>
      </c>
      <c r="W13" s="5">
        <v>1</v>
      </c>
      <c r="X13" s="5">
        <v>4</v>
      </c>
      <c r="Y13" s="5">
        <v>4</v>
      </c>
      <c r="Z13" s="5">
        <v>5</v>
      </c>
      <c r="AA13" s="5">
        <v>14</v>
      </c>
      <c r="AB13" s="5">
        <v>3</v>
      </c>
      <c r="AC13" s="5">
        <v>6</v>
      </c>
      <c r="AD13" s="5">
        <v>5</v>
      </c>
      <c r="AE13" s="48">
        <v>39</v>
      </c>
      <c r="AF13" s="48">
        <v>7</v>
      </c>
      <c r="AG13" s="49">
        <v>5</v>
      </c>
      <c r="AH13" s="53">
        <v>6</v>
      </c>
      <c r="AI13" s="5">
        <f t="shared" si="1"/>
        <v>2.357142857142857</v>
      </c>
      <c r="AJ13" s="5">
        <f t="shared" si="0"/>
        <v>3.84375</v>
      </c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12.75">
      <c r="A14" t="s">
        <v>21</v>
      </c>
      <c r="B14" s="26">
        <v>11</v>
      </c>
      <c r="C14" s="5">
        <v>3</v>
      </c>
      <c r="D14" s="5">
        <v>15</v>
      </c>
      <c r="E14" s="5">
        <v>118</v>
      </c>
      <c r="F14" s="5">
        <v>97</v>
      </c>
      <c r="G14" s="5">
        <v>54</v>
      </c>
      <c r="H14" s="5">
        <v>7</v>
      </c>
      <c r="I14" s="5">
        <v>18</v>
      </c>
      <c r="J14" s="5">
        <v>60</v>
      </c>
      <c r="K14" s="5">
        <v>18</v>
      </c>
      <c r="L14" s="5">
        <v>21</v>
      </c>
      <c r="M14" s="5">
        <v>67</v>
      </c>
      <c r="N14" s="5">
        <v>6</v>
      </c>
      <c r="O14" s="5">
        <v>25</v>
      </c>
      <c r="P14" s="5">
        <v>2</v>
      </c>
      <c r="Q14" s="5">
        <v>11</v>
      </c>
      <c r="R14" s="5">
        <v>12</v>
      </c>
      <c r="S14" s="5">
        <v>40</v>
      </c>
      <c r="T14" s="5">
        <v>30</v>
      </c>
      <c r="U14" s="5">
        <v>21</v>
      </c>
      <c r="V14" s="5">
        <v>14</v>
      </c>
      <c r="W14" s="5">
        <v>42</v>
      </c>
      <c r="X14" s="5">
        <v>41</v>
      </c>
      <c r="Y14" s="5">
        <v>73</v>
      </c>
      <c r="Z14" s="5">
        <v>60</v>
      </c>
      <c r="AA14" s="5">
        <v>21</v>
      </c>
      <c r="AB14" s="5">
        <v>53</v>
      </c>
      <c r="AC14" s="5">
        <v>15</v>
      </c>
      <c r="AD14" s="5">
        <v>47</v>
      </c>
      <c r="AE14" s="48">
        <v>38</v>
      </c>
      <c r="AF14" s="48">
        <v>62</v>
      </c>
      <c r="AG14" s="49">
        <v>66</v>
      </c>
      <c r="AH14" s="53">
        <v>12</v>
      </c>
      <c r="AI14" s="5">
        <f t="shared" si="1"/>
        <v>35.392857142857146</v>
      </c>
      <c r="AJ14" s="5">
        <f t="shared" si="0"/>
        <v>36.53125</v>
      </c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12.75">
      <c r="A15" t="s">
        <v>22</v>
      </c>
      <c r="B15" s="26">
        <v>12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47">
        <v>0</v>
      </c>
      <c r="AF15" s="48">
        <v>0</v>
      </c>
      <c r="AG15" s="49">
        <v>0</v>
      </c>
      <c r="AH15" s="50">
        <v>0</v>
      </c>
      <c r="AI15" s="5">
        <f t="shared" si="1"/>
        <v>0</v>
      </c>
      <c r="AJ15" s="5">
        <f t="shared" si="0"/>
        <v>0</v>
      </c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12.75">
      <c r="A16" t="s">
        <v>23</v>
      </c>
      <c r="B16" s="26">
        <v>13</v>
      </c>
      <c r="C16" s="5">
        <v>87</v>
      </c>
      <c r="D16" s="5">
        <v>52</v>
      </c>
      <c r="E16" s="5">
        <v>171</v>
      </c>
      <c r="F16" s="5">
        <v>81</v>
      </c>
      <c r="G16" s="5">
        <v>65</v>
      </c>
      <c r="H16" s="5">
        <v>22</v>
      </c>
      <c r="I16" s="5">
        <v>67</v>
      </c>
      <c r="J16" s="5">
        <v>153</v>
      </c>
      <c r="K16" s="5">
        <v>0</v>
      </c>
      <c r="L16" s="5">
        <v>47</v>
      </c>
      <c r="M16" s="5">
        <v>82</v>
      </c>
      <c r="N16" s="5">
        <v>1</v>
      </c>
      <c r="O16" s="5">
        <v>54</v>
      </c>
      <c r="P16" s="5">
        <v>4</v>
      </c>
      <c r="Q16" s="5">
        <v>37</v>
      </c>
      <c r="R16" s="5">
        <v>9</v>
      </c>
      <c r="S16" s="5">
        <v>18</v>
      </c>
      <c r="T16" s="5">
        <v>4</v>
      </c>
      <c r="U16" s="5">
        <v>17</v>
      </c>
      <c r="V16" s="5">
        <v>29</v>
      </c>
      <c r="W16" s="5">
        <v>6</v>
      </c>
      <c r="X16" s="5">
        <v>1</v>
      </c>
      <c r="Y16" s="5">
        <v>12</v>
      </c>
      <c r="Z16" s="5">
        <v>2</v>
      </c>
      <c r="AA16" s="5">
        <v>1</v>
      </c>
      <c r="AB16" s="5">
        <v>35</v>
      </c>
      <c r="AC16" s="5">
        <v>0</v>
      </c>
      <c r="AD16" s="5">
        <v>35</v>
      </c>
      <c r="AE16" s="48">
        <v>7</v>
      </c>
      <c r="AF16" s="48">
        <v>17</v>
      </c>
      <c r="AG16" s="49">
        <v>13</v>
      </c>
      <c r="AH16" s="53">
        <v>24</v>
      </c>
      <c r="AI16" s="5">
        <f t="shared" si="1"/>
        <v>39</v>
      </c>
      <c r="AJ16" s="5">
        <f t="shared" si="0"/>
        <v>36.03125</v>
      </c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12.75">
      <c r="A17" t="s">
        <v>24</v>
      </c>
      <c r="B17" s="26">
        <v>14</v>
      </c>
      <c r="C17" s="5">
        <v>1024</v>
      </c>
      <c r="D17" s="5">
        <v>689</v>
      </c>
      <c r="E17" s="5">
        <v>349</v>
      </c>
      <c r="F17" s="5">
        <v>444</v>
      </c>
      <c r="G17" s="5">
        <v>458</v>
      </c>
      <c r="H17" s="5">
        <v>217</v>
      </c>
      <c r="I17" s="5">
        <v>632</v>
      </c>
      <c r="J17" s="5">
        <v>291</v>
      </c>
      <c r="K17" s="5">
        <v>351</v>
      </c>
      <c r="L17" s="5">
        <v>299</v>
      </c>
      <c r="M17" s="5">
        <v>340</v>
      </c>
      <c r="N17" s="5">
        <v>333</v>
      </c>
      <c r="O17" s="5">
        <v>284</v>
      </c>
      <c r="P17" s="5">
        <v>339</v>
      </c>
      <c r="Q17" s="5">
        <v>460</v>
      </c>
      <c r="R17" s="5">
        <v>378</v>
      </c>
      <c r="S17" s="5">
        <v>507</v>
      </c>
      <c r="T17" s="5">
        <v>350</v>
      </c>
      <c r="U17" s="5">
        <v>152</v>
      </c>
      <c r="V17" s="5">
        <v>383</v>
      </c>
      <c r="W17" s="5">
        <v>306</v>
      </c>
      <c r="X17" s="5">
        <v>201</v>
      </c>
      <c r="Y17" s="5">
        <v>155</v>
      </c>
      <c r="Z17" s="5">
        <v>200</v>
      </c>
      <c r="AA17" s="5">
        <v>127</v>
      </c>
      <c r="AB17" s="5">
        <v>131</v>
      </c>
      <c r="AC17" s="5">
        <v>177</v>
      </c>
      <c r="AD17" s="5">
        <v>122</v>
      </c>
      <c r="AE17" s="48">
        <v>178</v>
      </c>
      <c r="AF17" s="48">
        <v>79</v>
      </c>
      <c r="AG17" s="49">
        <v>224</v>
      </c>
      <c r="AH17" s="53">
        <v>287</v>
      </c>
      <c r="AI17" s="5">
        <f t="shared" si="1"/>
        <v>346.39285714285717</v>
      </c>
      <c r="AJ17" s="5">
        <f t="shared" si="0"/>
        <v>327.09375</v>
      </c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12.75">
      <c r="A18" t="s">
        <v>25</v>
      </c>
      <c r="B18" s="26">
        <v>15</v>
      </c>
      <c r="C18" s="5">
        <v>2343</v>
      </c>
      <c r="D18" s="5">
        <v>1503</v>
      </c>
      <c r="E18" s="5">
        <v>780</v>
      </c>
      <c r="F18" s="5">
        <v>1623</v>
      </c>
      <c r="G18" s="5">
        <v>2151</v>
      </c>
      <c r="H18" s="5">
        <v>2596</v>
      </c>
      <c r="I18" s="5">
        <v>4045</v>
      </c>
      <c r="J18" s="5">
        <v>3576</v>
      </c>
      <c r="K18" s="5">
        <v>3479</v>
      </c>
      <c r="L18" s="5">
        <v>3044</v>
      </c>
      <c r="M18" s="5">
        <v>2485</v>
      </c>
      <c r="N18" s="5">
        <v>3143</v>
      </c>
      <c r="O18" s="5">
        <v>2631</v>
      </c>
      <c r="P18" s="5">
        <v>7438</v>
      </c>
      <c r="Q18" s="5">
        <v>5107</v>
      </c>
      <c r="R18" s="5">
        <v>4768</v>
      </c>
      <c r="S18" s="5">
        <v>4522</v>
      </c>
      <c r="T18" s="5">
        <v>6078</v>
      </c>
      <c r="U18" s="5">
        <v>5503</v>
      </c>
      <c r="V18" s="5">
        <v>6105</v>
      </c>
      <c r="W18" s="5">
        <v>6092</v>
      </c>
      <c r="X18" s="5">
        <v>4662</v>
      </c>
      <c r="Y18" s="5">
        <v>3188</v>
      </c>
      <c r="Z18" s="5">
        <v>6484</v>
      </c>
      <c r="AA18" s="5">
        <v>5580</v>
      </c>
      <c r="AB18" s="5">
        <v>4528</v>
      </c>
      <c r="AC18" s="5">
        <v>7737</v>
      </c>
      <c r="AD18" s="5">
        <v>6897</v>
      </c>
      <c r="AE18" s="51">
        <v>7199</v>
      </c>
      <c r="AF18" s="51">
        <v>5267</v>
      </c>
      <c r="AG18" s="49">
        <v>7128</v>
      </c>
      <c r="AH18" s="52">
        <v>8558</v>
      </c>
      <c r="AI18" s="5">
        <f t="shared" si="1"/>
        <v>4217.428571428572</v>
      </c>
      <c r="AJ18" s="5">
        <f t="shared" si="0"/>
        <v>4570</v>
      </c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12.75">
      <c r="A19" t="s">
        <v>26</v>
      </c>
      <c r="B19" s="26">
        <v>16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6</v>
      </c>
      <c r="R19" s="5">
        <v>0</v>
      </c>
      <c r="S19" s="5">
        <v>0</v>
      </c>
      <c r="T19" s="5">
        <v>1</v>
      </c>
      <c r="U19" s="5">
        <v>26</v>
      </c>
      <c r="V19" s="5">
        <v>0</v>
      </c>
      <c r="W19" s="5">
        <v>0</v>
      </c>
      <c r="X19" s="5">
        <v>1</v>
      </c>
      <c r="Y19" s="5">
        <v>0</v>
      </c>
      <c r="Z19" s="5">
        <v>1</v>
      </c>
      <c r="AA19" s="5">
        <v>1</v>
      </c>
      <c r="AB19" s="5">
        <v>0</v>
      </c>
      <c r="AC19" s="5">
        <v>0</v>
      </c>
      <c r="AD19" s="5">
        <v>0</v>
      </c>
      <c r="AE19" s="47">
        <v>0</v>
      </c>
      <c r="AF19" s="48">
        <v>0</v>
      </c>
      <c r="AG19" s="49">
        <v>0</v>
      </c>
      <c r="AH19" s="53">
        <v>3</v>
      </c>
      <c r="AI19" s="5">
        <f t="shared" si="1"/>
        <v>1.2857142857142858</v>
      </c>
      <c r="AJ19" s="5">
        <f t="shared" si="0"/>
        <v>1.21875</v>
      </c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12.75">
      <c r="A20" t="s">
        <v>27</v>
      </c>
      <c r="B20" s="26">
        <v>17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1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48">
        <v>1</v>
      </c>
      <c r="AF20" s="48">
        <v>0</v>
      </c>
      <c r="AG20" s="49">
        <v>0</v>
      </c>
      <c r="AH20" s="50">
        <v>0</v>
      </c>
      <c r="AI20" s="5">
        <f t="shared" si="1"/>
        <v>0.07142857142857142</v>
      </c>
      <c r="AJ20" s="5">
        <f t="shared" si="0"/>
        <v>0.09375</v>
      </c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12.75">
      <c r="A21" t="s">
        <v>28</v>
      </c>
      <c r="B21" s="26">
        <v>18</v>
      </c>
      <c r="C21" s="5">
        <v>0</v>
      </c>
      <c r="D21" s="5">
        <v>0</v>
      </c>
      <c r="E21" s="5">
        <v>0</v>
      </c>
      <c r="F21" s="5">
        <v>0</v>
      </c>
      <c r="G21" s="5">
        <v>1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1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47">
        <v>0</v>
      </c>
      <c r="AF21" s="48">
        <v>0</v>
      </c>
      <c r="AG21" s="49">
        <v>0</v>
      </c>
      <c r="AH21" s="53">
        <v>3</v>
      </c>
      <c r="AI21" s="5">
        <f t="shared" si="1"/>
        <v>0.07142857142857142</v>
      </c>
      <c r="AJ21" s="5">
        <f t="shared" si="0"/>
        <v>0.15625</v>
      </c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12.75">
      <c r="A22" t="s">
        <v>29</v>
      </c>
      <c r="B22" s="26">
        <v>19</v>
      </c>
      <c r="C22" s="5">
        <v>15</v>
      </c>
      <c r="D22" s="5">
        <v>8</v>
      </c>
      <c r="E22" s="5">
        <v>12</v>
      </c>
      <c r="F22" s="5">
        <v>6</v>
      </c>
      <c r="G22" s="5">
        <v>13</v>
      </c>
      <c r="H22" s="5">
        <v>3</v>
      </c>
      <c r="I22" s="5">
        <v>14</v>
      </c>
      <c r="J22" s="5">
        <v>20</v>
      </c>
      <c r="K22" s="5">
        <v>15</v>
      </c>
      <c r="L22" s="5">
        <v>1</v>
      </c>
      <c r="M22" s="5">
        <v>28</v>
      </c>
      <c r="N22" s="5">
        <v>2</v>
      </c>
      <c r="O22" s="5">
        <v>0</v>
      </c>
      <c r="P22" s="5">
        <v>1</v>
      </c>
      <c r="Q22" s="5">
        <v>2</v>
      </c>
      <c r="R22" s="5">
        <v>11</v>
      </c>
      <c r="S22" s="5">
        <v>13</v>
      </c>
      <c r="T22" s="5">
        <v>10</v>
      </c>
      <c r="U22" s="5">
        <v>0</v>
      </c>
      <c r="V22" s="5">
        <v>0</v>
      </c>
      <c r="W22" s="5">
        <v>4</v>
      </c>
      <c r="X22" s="5">
        <v>1</v>
      </c>
      <c r="Y22" s="5">
        <v>2</v>
      </c>
      <c r="Z22" s="5">
        <v>0</v>
      </c>
      <c r="AA22" s="5">
        <v>7</v>
      </c>
      <c r="AB22" s="5">
        <v>4</v>
      </c>
      <c r="AC22" s="5">
        <v>2</v>
      </c>
      <c r="AD22" s="5">
        <v>0</v>
      </c>
      <c r="AE22" s="48">
        <v>3</v>
      </c>
      <c r="AF22" s="48">
        <v>0</v>
      </c>
      <c r="AG22" s="49">
        <v>1</v>
      </c>
      <c r="AH22" s="53">
        <v>5</v>
      </c>
      <c r="AI22" s="5">
        <f t="shared" si="1"/>
        <v>6.928571428571429</v>
      </c>
      <c r="AJ22" s="5">
        <f t="shared" si="0"/>
        <v>6.34375</v>
      </c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12.75">
      <c r="A23" t="s">
        <v>30</v>
      </c>
      <c r="B23" s="26">
        <v>20</v>
      </c>
      <c r="C23" s="5">
        <v>2</v>
      </c>
      <c r="D23" s="5">
        <v>0</v>
      </c>
      <c r="E23" s="5">
        <v>1</v>
      </c>
      <c r="F23" s="5">
        <v>0</v>
      </c>
      <c r="G23" s="5">
        <v>0</v>
      </c>
      <c r="H23" s="5">
        <v>0</v>
      </c>
      <c r="I23" s="5">
        <v>0</v>
      </c>
      <c r="J23" s="5">
        <v>3</v>
      </c>
      <c r="K23" s="5">
        <v>0</v>
      </c>
      <c r="L23" s="5">
        <v>0</v>
      </c>
      <c r="M23" s="5">
        <v>1</v>
      </c>
      <c r="N23" s="5">
        <v>0</v>
      </c>
      <c r="O23" s="5">
        <v>1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3</v>
      </c>
      <c r="AD23" s="5">
        <v>0</v>
      </c>
      <c r="AE23" s="48">
        <v>3</v>
      </c>
      <c r="AF23" s="48">
        <v>2</v>
      </c>
      <c r="AG23" s="49">
        <v>0</v>
      </c>
      <c r="AH23" s="53">
        <v>2</v>
      </c>
      <c r="AI23" s="5">
        <f t="shared" si="1"/>
        <v>0.39285714285714285</v>
      </c>
      <c r="AJ23" s="5">
        <f t="shared" si="0"/>
        <v>0.5625</v>
      </c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12.75">
      <c r="A24" t="s">
        <v>31</v>
      </c>
      <c r="B24" s="26">
        <v>21</v>
      </c>
      <c r="C24" s="5">
        <v>5640</v>
      </c>
      <c r="D24" s="5">
        <v>4355</v>
      </c>
      <c r="E24" s="5">
        <v>4713</v>
      </c>
      <c r="F24" s="5">
        <v>3822</v>
      </c>
      <c r="G24" s="5">
        <v>2216</v>
      </c>
      <c r="H24" s="5">
        <v>2271</v>
      </c>
      <c r="I24" s="5">
        <v>1038</v>
      </c>
      <c r="J24" s="5">
        <v>771</v>
      </c>
      <c r="K24" s="5">
        <v>843</v>
      </c>
      <c r="L24" s="5">
        <v>2703</v>
      </c>
      <c r="M24" s="5">
        <v>2372</v>
      </c>
      <c r="N24" s="5">
        <v>5886</v>
      </c>
      <c r="O24" s="5">
        <v>886</v>
      </c>
      <c r="P24" s="5">
        <v>1710</v>
      </c>
      <c r="Q24" s="5">
        <v>56</v>
      </c>
      <c r="R24" s="5">
        <v>1511</v>
      </c>
      <c r="S24" s="5">
        <v>1277</v>
      </c>
      <c r="T24" s="5">
        <v>1303</v>
      </c>
      <c r="U24" s="5">
        <v>3430</v>
      </c>
      <c r="V24" s="5">
        <v>3273</v>
      </c>
      <c r="W24" s="5">
        <v>3621</v>
      </c>
      <c r="X24" s="5">
        <v>1693</v>
      </c>
      <c r="Y24" s="5">
        <v>1262</v>
      </c>
      <c r="Z24" s="5">
        <v>6349</v>
      </c>
      <c r="AA24" s="5">
        <v>5974</v>
      </c>
      <c r="AB24" s="5">
        <v>8786</v>
      </c>
      <c r="AC24" s="5">
        <v>7328</v>
      </c>
      <c r="AD24" s="5">
        <v>7420</v>
      </c>
      <c r="AE24" s="51">
        <v>22612</v>
      </c>
      <c r="AF24" s="51">
        <v>6863</v>
      </c>
      <c r="AG24" s="49">
        <v>10406</v>
      </c>
      <c r="AH24" s="52">
        <v>5917</v>
      </c>
      <c r="AI24" s="5">
        <f t="shared" si="1"/>
        <v>3303.8928571428573</v>
      </c>
      <c r="AJ24" s="5">
        <f t="shared" si="0"/>
        <v>4322.09375</v>
      </c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12.75">
      <c r="A25" t="s">
        <v>32</v>
      </c>
      <c r="B25" s="26">
        <v>22</v>
      </c>
      <c r="C25" s="5">
        <v>260</v>
      </c>
      <c r="D25" s="5">
        <v>110</v>
      </c>
      <c r="E25" s="5">
        <v>140</v>
      </c>
      <c r="F25" s="5">
        <v>236</v>
      </c>
      <c r="G25" s="5">
        <v>173</v>
      </c>
      <c r="H25" s="5">
        <v>44</v>
      </c>
      <c r="I25" s="5">
        <v>51</v>
      </c>
      <c r="J25" s="5">
        <v>22</v>
      </c>
      <c r="K25" s="5">
        <v>45</v>
      </c>
      <c r="L25" s="5">
        <v>103</v>
      </c>
      <c r="M25" s="5">
        <v>103</v>
      </c>
      <c r="N25" s="5">
        <v>337</v>
      </c>
      <c r="O25" s="5">
        <v>193</v>
      </c>
      <c r="P25" s="5">
        <v>91</v>
      </c>
      <c r="Q25" s="5">
        <v>78</v>
      </c>
      <c r="R25" s="5">
        <v>90</v>
      </c>
      <c r="S25" s="5">
        <v>136</v>
      </c>
      <c r="T25" s="5">
        <v>15</v>
      </c>
      <c r="U25" s="5">
        <v>121</v>
      </c>
      <c r="V25" s="5">
        <v>15</v>
      </c>
      <c r="W25" s="5">
        <v>194</v>
      </c>
      <c r="X25" s="5">
        <v>278</v>
      </c>
      <c r="Y25" s="5">
        <v>171</v>
      </c>
      <c r="Z25" s="5">
        <v>188</v>
      </c>
      <c r="AA25" s="5">
        <v>178</v>
      </c>
      <c r="AB25" s="5">
        <v>278</v>
      </c>
      <c r="AC25" s="5">
        <v>398</v>
      </c>
      <c r="AD25" s="5">
        <v>445</v>
      </c>
      <c r="AE25" s="51">
        <v>1056</v>
      </c>
      <c r="AF25" s="48">
        <v>312</v>
      </c>
      <c r="AG25" s="49">
        <v>169</v>
      </c>
      <c r="AH25" s="53">
        <v>229</v>
      </c>
      <c r="AI25" s="5">
        <f t="shared" si="1"/>
        <v>160.46428571428572</v>
      </c>
      <c r="AJ25" s="5">
        <f t="shared" si="0"/>
        <v>195.59375</v>
      </c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12.75">
      <c r="A26" t="s">
        <v>33</v>
      </c>
      <c r="B26" s="26">
        <v>23</v>
      </c>
      <c r="C26" s="5">
        <v>0</v>
      </c>
      <c r="D26" s="5">
        <v>0</v>
      </c>
      <c r="E26" s="5">
        <v>1</v>
      </c>
      <c r="F26" s="5">
        <v>2</v>
      </c>
      <c r="G26" s="5">
        <v>4</v>
      </c>
      <c r="H26" s="5">
        <v>2</v>
      </c>
      <c r="I26" s="5">
        <v>0</v>
      </c>
      <c r="J26" s="5">
        <v>1</v>
      </c>
      <c r="K26" s="5">
        <v>0</v>
      </c>
      <c r="L26" s="5">
        <v>1</v>
      </c>
      <c r="M26" s="5">
        <v>0</v>
      </c>
      <c r="N26" s="5">
        <v>0</v>
      </c>
      <c r="O26" s="5">
        <v>1</v>
      </c>
      <c r="P26" s="5">
        <v>2</v>
      </c>
      <c r="Q26" s="5">
        <v>2</v>
      </c>
      <c r="R26" s="5">
        <v>0</v>
      </c>
      <c r="S26" s="5">
        <v>0</v>
      </c>
      <c r="T26" s="5">
        <v>1</v>
      </c>
      <c r="U26" s="5">
        <v>15</v>
      </c>
      <c r="V26" s="5">
        <v>65</v>
      </c>
      <c r="W26" s="5">
        <v>14</v>
      </c>
      <c r="X26" s="5">
        <v>5</v>
      </c>
      <c r="Y26" s="5">
        <v>10</v>
      </c>
      <c r="Z26" s="5">
        <v>8</v>
      </c>
      <c r="AA26" s="5">
        <v>0</v>
      </c>
      <c r="AB26" s="5">
        <v>32</v>
      </c>
      <c r="AC26" s="5">
        <v>13</v>
      </c>
      <c r="AD26" s="5">
        <v>25</v>
      </c>
      <c r="AE26" s="48">
        <v>5</v>
      </c>
      <c r="AF26" s="48">
        <v>47</v>
      </c>
      <c r="AG26" s="49">
        <v>65</v>
      </c>
      <c r="AH26" s="53">
        <v>41</v>
      </c>
      <c r="AI26" s="5">
        <f t="shared" si="1"/>
        <v>7.285714285714286</v>
      </c>
      <c r="AJ26" s="5">
        <f t="shared" si="0"/>
        <v>11.3125</v>
      </c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12.75">
      <c r="A27" t="s">
        <v>34</v>
      </c>
      <c r="B27" s="26">
        <v>24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1</v>
      </c>
      <c r="AD27" s="5">
        <v>0</v>
      </c>
      <c r="AE27" s="47">
        <v>0</v>
      </c>
      <c r="AF27" s="48">
        <v>0</v>
      </c>
      <c r="AG27" s="49">
        <v>0</v>
      </c>
      <c r="AH27" s="50">
        <v>0</v>
      </c>
      <c r="AI27" s="5">
        <f t="shared" si="1"/>
        <v>0.03571428571428571</v>
      </c>
      <c r="AJ27" s="5">
        <f t="shared" si="0"/>
        <v>0.03125</v>
      </c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12.75">
      <c r="A28" t="s">
        <v>35</v>
      </c>
      <c r="B28" s="26">
        <v>25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1783</v>
      </c>
      <c r="J28" s="5">
        <v>908</v>
      </c>
      <c r="K28" s="5">
        <v>760</v>
      </c>
      <c r="L28" s="5">
        <v>2127</v>
      </c>
      <c r="M28" s="5">
        <v>2647</v>
      </c>
      <c r="N28" s="5">
        <v>804</v>
      </c>
      <c r="O28" s="5">
        <v>3463</v>
      </c>
      <c r="P28" s="5">
        <v>1850</v>
      </c>
      <c r="Q28" s="5">
        <v>1809</v>
      </c>
      <c r="R28" s="5">
        <v>1504</v>
      </c>
      <c r="S28" s="5">
        <v>2417</v>
      </c>
      <c r="T28" s="5">
        <v>1241</v>
      </c>
      <c r="U28" s="5">
        <v>3579</v>
      </c>
      <c r="V28" s="5">
        <v>127</v>
      </c>
      <c r="W28" s="5">
        <v>6731</v>
      </c>
      <c r="X28" s="5">
        <v>2343</v>
      </c>
      <c r="Y28" s="5">
        <v>3773</v>
      </c>
      <c r="Z28" s="5">
        <v>2391</v>
      </c>
      <c r="AA28" s="5">
        <v>4520</v>
      </c>
      <c r="AB28" s="5">
        <v>1266</v>
      </c>
      <c r="AC28" s="5">
        <v>21940</v>
      </c>
      <c r="AD28" s="5">
        <v>11965</v>
      </c>
      <c r="AE28" s="51">
        <v>20957</v>
      </c>
      <c r="AF28" s="51">
        <v>13444</v>
      </c>
      <c r="AG28" s="49">
        <v>15447</v>
      </c>
      <c r="AH28" s="52">
        <v>8066</v>
      </c>
      <c r="AI28" s="5">
        <f t="shared" si="1"/>
        <v>2855.285714285714</v>
      </c>
      <c r="AJ28" s="5">
        <f t="shared" si="0"/>
        <v>4308.1875</v>
      </c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12.75">
      <c r="A29" t="s">
        <v>36</v>
      </c>
      <c r="B29" s="26">
        <v>26</v>
      </c>
      <c r="C29" s="5">
        <v>32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1</v>
      </c>
      <c r="L29" s="5">
        <v>7</v>
      </c>
      <c r="M29" s="5">
        <v>46</v>
      </c>
      <c r="N29" s="5">
        <v>24</v>
      </c>
      <c r="O29" s="5">
        <v>3</v>
      </c>
      <c r="P29" s="5">
        <v>46</v>
      </c>
      <c r="Q29" s="5">
        <v>151</v>
      </c>
      <c r="R29" s="5">
        <v>33</v>
      </c>
      <c r="S29" s="5">
        <v>52</v>
      </c>
      <c r="T29" s="5">
        <v>25</v>
      </c>
      <c r="U29" s="5">
        <v>159</v>
      </c>
      <c r="V29" s="5">
        <v>38</v>
      </c>
      <c r="W29" s="5">
        <v>82</v>
      </c>
      <c r="X29" s="5">
        <v>12</v>
      </c>
      <c r="Y29" s="5">
        <v>42</v>
      </c>
      <c r="Z29" s="5">
        <v>24</v>
      </c>
      <c r="AA29" s="5">
        <v>29</v>
      </c>
      <c r="AB29" s="5">
        <v>17</v>
      </c>
      <c r="AC29" s="5">
        <v>37</v>
      </c>
      <c r="AD29" s="5">
        <v>61</v>
      </c>
      <c r="AE29" s="48">
        <v>76</v>
      </c>
      <c r="AF29" s="48">
        <v>23</v>
      </c>
      <c r="AG29" s="49">
        <v>27</v>
      </c>
      <c r="AH29" s="53">
        <v>8</v>
      </c>
      <c r="AI29" s="5">
        <f t="shared" si="1"/>
        <v>32.892857142857146</v>
      </c>
      <c r="AJ29" s="5">
        <f t="shared" si="0"/>
        <v>32.96875</v>
      </c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12.75">
      <c r="A30" t="s">
        <v>11</v>
      </c>
      <c r="B30" s="26">
        <v>27</v>
      </c>
      <c r="C30" s="5">
        <v>7859</v>
      </c>
      <c r="D30" s="5">
        <v>2678</v>
      </c>
      <c r="E30" s="5">
        <v>2676</v>
      </c>
      <c r="F30" s="5">
        <v>1914</v>
      </c>
      <c r="G30" s="5">
        <v>1368</v>
      </c>
      <c r="H30" s="5">
        <v>1978</v>
      </c>
      <c r="I30" s="5">
        <v>0</v>
      </c>
      <c r="J30" s="5">
        <v>990</v>
      </c>
      <c r="K30" s="5">
        <v>1200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43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75</v>
      </c>
      <c r="X30" s="5">
        <v>0</v>
      </c>
      <c r="Y30" s="5">
        <v>15</v>
      </c>
      <c r="Z30" s="5">
        <v>0</v>
      </c>
      <c r="AA30" s="5">
        <v>4</v>
      </c>
      <c r="AB30" s="5">
        <v>125</v>
      </c>
      <c r="AC30" s="5">
        <v>2</v>
      </c>
      <c r="AD30" s="5">
        <v>0</v>
      </c>
      <c r="AE30" s="47">
        <v>0</v>
      </c>
      <c r="AF30" s="48">
        <v>0</v>
      </c>
      <c r="AG30" s="49">
        <v>0</v>
      </c>
      <c r="AH30" s="50">
        <v>0</v>
      </c>
      <c r="AI30" s="5">
        <f t="shared" si="1"/>
        <v>747.3928571428571</v>
      </c>
      <c r="AJ30" s="5">
        <f t="shared" si="0"/>
        <v>653.96875</v>
      </c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12.75">
      <c r="A31" t="s">
        <v>37</v>
      </c>
      <c r="B31" s="26">
        <v>28</v>
      </c>
      <c r="C31" s="5">
        <v>0</v>
      </c>
      <c r="D31" s="5">
        <v>7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1</v>
      </c>
      <c r="P31" s="5">
        <v>0</v>
      </c>
      <c r="Q31" s="5">
        <v>1</v>
      </c>
      <c r="R31" s="5">
        <v>0</v>
      </c>
      <c r="S31" s="5">
        <v>1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47">
        <v>0</v>
      </c>
      <c r="AF31" s="48">
        <v>0</v>
      </c>
      <c r="AG31" s="49">
        <v>1</v>
      </c>
      <c r="AH31" s="50">
        <v>0</v>
      </c>
      <c r="AI31" s="5">
        <f t="shared" si="1"/>
        <v>0.35714285714285715</v>
      </c>
      <c r="AJ31" s="5">
        <f t="shared" si="0"/>
        <v>0.34375</v>
      </c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12.75">
      <c r="A32" t="s">
        <v>3</v>
      </c>
      <c r="B32" s="26">
        <v>29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47">
        <v>0</v>
      </c>
      <c r="AF32" s="48">
        <v>0</v>
      </c>
      <c r="AG32" s="49">
        <v>0</v>
      </c>
      <c r="AH32" s="50">
        <v>0</v>
      </c>
      <c r="AI32" s="5">
        <f t="shared" si="1"/>
        <v>0</v>
      </c>
      <c r="AJ32" s="5">
        <f t="shared" si="0"/>
        <v>0</v>
      </c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12.75">
      <c r="A33" t="s">
        <v>38</v>
      </c>
      <c r="B33" s="26">
        <v>30</v>
      </c>
      <c r="C33" s="5">
        <v>1</v>
      </c>
      <c r="D33" s="5">
        <v>0</v>
      </c>
      <c r="E33" s="5">
        <v>1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1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1</v>
      </c>
      <c r="Y33" s="5">
        <v>1</v>
      </c>
      <c r="Z33" s="5">
        <v>1</v>
      </c>
      <c r="AA33" s="5">
        <v>0</v>
      </c>
      <c r="AB33" s="5">
        <v>1</v>
      </c>
      <c r="AC33" s="5">
        <v>0</v>
      </c>
      <c r="AD33" s="5">
        <v>0</v>
      </c>
      <c r="AE33" s="47">
        <v>0</v>
      </c>
      <c r="AF33" s="48">
        <v>2</v>
      </c>
      <c r="AG33" s="49">
        <v>1</v>
      </c>
      <c r="AH33" s="50">
        <v>0</v>
      </c>
      <c r="AI33" s="5">
        <f t="shared" si="1"/>
        <v>0.2857142857142857</v>
      </c>
      <c r="AJ33" s="5">
        <f t="shared" si="0"/>
        <v>0.34375</v>
      </c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12.75">
      <c r="A34" t="s">
        <v>39</v>
      </c>
      <c r="B34" s="26">
        <v>31</v>
      </c>
      <c r="C34" s="5">
        <v>1</v>
      </c>
      <c r="D34" s="5">
        <v>2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1</v>
      </c>
      <c r="P34" s="5">
        <v>1</v>
      </c>
      <c r="Q34" s="5">
        <v>2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1</v>
      </c>
      <c r="Z34" s="5">
        <v>0</v>
      </c>
      <c r="AA34" s="5">
        <v>2</v>
      </c>
      <c r="AB34" s="5">
        <v>0</v>
      </c>
      <c r="AC34" s="5">
        <v>1</v>
      </c>
      <c r="AD34" s="5">
        <v>0</v>
      </c>
      <c r="AE34" s="48">
        <v>1</v>
      </c>
      <c r="AF34" s="48">
        <v>0</v>
      </c>
      <c r="AG34" s="49">
        <v>1</v>
      </c>
      <c r="AH34" s="50">
        <v>0</v>
      </c>
      <c r="AI34" s="5">
        <f t="shared" si="1"/>
        <v>0.39285714285714285</v>
      </c>
      <c r="AJ34" s="5">
        <f t="shared" si="0"/>
        <v>0.40625</v>
      </c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12.75">
      <c r="A35" t="s">
        <v>40</v>
      </c>
      <c r="B35" s="26">
        <v>32</v>
      </c>
      <c r="C35" s="5">
        <v>64</v>
      </c>
      <c r="D35" s="5">
        <v>8</v>
      </c>
      <c r="E35" s="5">
        <v>0</v>
      </c>
      <c r="F35" s="5">
        <v>26</v>
      </c>
      <c r="G35" s="5">
        <v>4</v>
      </c>
      <c r="H35" s="5">
        <v>24</v>
      </c>
      <c r="I35" s="5">
        <v>3</v>
      </c>
      <c r="J35" s="5">
        <v>0</v>
      </c>
      <c r="K35" s="5">
        <v>0</v>
      </c>
      <c r="L35" s="5">
        <v>3</v>
      </c>
      <c r="M35" s="5">
        <v>2</v>
      </c>
      <c r="N35" s="5">
        <v>15</v>
      </c>
      <c r="O35" s="5">
        <v>10</v>
      </c>
      <c r="P35" s="5">
        <v>383</v>
      </c>
      <c r="Q35" s="5">
        <v>423</v>
      </c>
      <c r="R35" s="5">
        <v>1212</v>
      </c>
      <c r="S35" s="5">
        <v>43</v>
      </c>
      <c r="T35" s="5">
        <v>54</v>
      </c>
      <c r="U35" s="5">
        <v>151</v>
      </c>
      <c r="V35" s="5">
        <v>15</v>
      </c>
      <c r="W35" s="5">
        <v>37</v>
      </c>
      <c r="X35" s="5">
        <v>5</v>
      </c>
      <c r="Y35" s="5">
        <v>0</v>
      </c>
      <c r="Z35" s="5">
        <v>1</v>
      </c>
      <c r="AA35" s="5">
        <v>0</v>
      </c>
      <c r="AB35" s="5">
        <v>45</v>
      </c>
      <c r="AC35" s="5">
        <v>72</v>
      </c>
      <c r="AD35" s="5">
        <v>1591</v>
      </c>
      <c r="AE35" s="48">
        <v>528</v>
      </c>
      <c r="AF35" s="48">
        <v>106</v>
      </c>
      <c r="AG35" s="49">
        <v>24</v>
      </c>
      <c r="AH35" s="53">
        <v>338</v>
      </c>
      <c r="AI35" s="5">
        <f t="shared" si="1"/>
        <v>149.67857142857142</v>
      </c>
      <c r="AJ35" s="5">
        <f t="shared" si="0"/>
        <v>162.09375</v>
      </c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12.75">
      <c r="A36" t="s">
        <v>41</v>
      </c>
      <c r="B36" s="26">
        <v>33</v>
      </c>
      <c r="C36" s="5">
        <v>1</v>
      </c>
      <c r="D36" s="5">
        <v>0</v>
      </c>
      <c r="E36" s="5">
        <v>2</v>
      </c>
      <c r="F36" s="5">
        <v>2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2</v>
      </c>
      <c r="M36" s="5">
        <v>0</v>
      </c>
      <c r="N36" s="5">
        <v>0</v>
      </c>
      <c r="O36" s="5">
        <v>1</v>
      </c>
      <c r="P36" s="5">
        <v>0</v>
      </c>
      <c r="Q36" s="5">
        <v>0</v>
      </c>
      <c r="R36" s="5">
        <v>2</v>
      </c>
      <c r="S36" s="5">
        <v>0</v>
      </c>
      <c r="T36" s="5">
        <v>0</v>
      </c>
      <c r="U36" s="5">
        <v>0</v>
      </c>
      <c r="V36" s="5">
        <v>0</v>
      </c>
      <c r="W36" s="5">
        <v>3</v>
      </c>
      <c r="X36" s="5">
        <v>1</v>
      </c>
      <c r="Y36" s="5">
        <v>0</v>
      </c>
      <c r="Z36" s="5">
        <v>0</v>
      </c>
      <c r="AA36" s="5">
        <v>0</v>
      </c>
      <c r="AB36" s="5">
        <v>0</v>
      </c>
      <c r="AC36" s="5">
        <v>1</v>
      </c>
      <c r="AD36" s="5">
        <v>1</v>
      </c>
      <c r="AE36" s="48">
        <v>1</v>
      </c>
      <c r="AF36" s="48">
        <v>5</v>
      </c>
      <c r="AG36" s="49">
        <v>0</v>
      </c>
      <c r="AH36" s="50">
        <v>0</v>
      </c>
      <c r="AI36" s="5">
        <f t="shared" si="1"/>
        <v>0.5714285714285714</v>
      </c>
      <c r="AJ36" s="5">
        <f t="shared" si="0"/>
        <v>0.6875</v>
      </c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12.75">
      <c r="A37" t="s">
        <v>11</v>
      </c>
      <c r="B37" s="26">
        <v>34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47">
        <v>0</v>
      </c>
      <c r="AF37" s="48">
        <v>0</v>
      </c>
      <c r="AG37" s="49">
        <v>0</v>
      </c>
      <c r="AH37" s="50">
        <v>0</v>
      </c>
      <c r="AI37" s="5">
        <f t="shared" si="1"/>
        <v>0</v>
      </c>
      <c r="AJ37" s="5">
        <f t="shared" si="0"/>
        <v>0</v>
      </c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12.75">
      <c r="A38" t="s">
        <v>42</v>
      </c>
      <c r="B38" s="26">
        <v>35</v>
      </c>
      <c r="C38" s="5">
        <v>536</v>
      </c>
      <c r="D38" s="5">
        <v>1401</v>
      </c>
      <c r="E38" s="5">
        <v>123</v>
      </c>
      <c r="F38" s="5">
        <v>1345</v>
      </c>
      <c r="G38" s="5">
        <v>457</v>
      </c>
      <c r="H38" s="5">
        <v>3265</v>
      </c>
      <c r="I38" s="5">
        <v>13</v>
      </c>
      <c r="J38" s="5">
        <v>48</v>
      </c>
      <c r="K38" s="5">
        <v>1146</v>
      </c>
      <c r="L38" s="5">
        <v>32</v>
      </c>
      <c r="M38" s="5">
        <v>1838</v>
      </c>
      <c r="N38" s="5">
        <v>765</v>
      </c>
      <c r="O38" s="5">
        <v>5449</v>
      </c>
      <c r="P38" s="5">
        <v>1739</v>
      </c>
      <c r="Q38" s="5">
        <v>5029</v>
      </c>
      <c r="R38" s="5">
        <v>3758</v>
      </c>
      <c r="S38" s="5">
        <v>4528</v>
      </c>
      <c r="T38" s="5">
        <v>1980</v>
      </c>
      <c r="U38" s="5">
        <v>4915</v>
      </c>
      <c r="V38" s="5">
        <v>2555</v>
      </c>
      <c r="W38" s="5">
        <v>1655</v>
      </c>
      <c r="X38" s="5">
        <v>281</v>
      </c>
      <c r="Y38" s="5">
        <v>153</v>
      </c>
      <c r="Z38" s="5">
        <v>3434</v>
      </c>
      <c r="AA38" s="5">
        <v>459</v>
      </c>
      <c r="AB38" s="5">
        <v>1344</v>
      </c>
      <c r="AC38" s="5">
        <v>2126</v>
      </c>
      <c r="AD38" s="5">
        <v>3021</v>
      </c>
      <c r="AE38" s="51">
        <v>5692</v>
      </c>
      <c r="AF38" s="51">
        <v>2195</v>
      </c>
      <c r="AG38" s="49">
        <v>392</v>
      </c>
      <c r="AH38" s="53">
        <v>868</v>
      </c>
      <c r="AI38" s="5">
        <f t="shared" si="1"/>
        <v>1906.9642857142858</v>
      </c>
      <c r="AJ38" s="5">
        <f t="shared" si="0"/>
        <v>1954.4375</v>
      </c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12.75">
      <c r="A39" t="s">
        <v>43</v>
      </c>
      <c r="B39" s="26">
        <v>36</v>
      </c>
      <c r="C39" s="5">
        <v>1502</v>
      </c>
      <c r="D39" s="5">
        <v>2884</v>
      </c>
      <c r="E39" s="5">
        <v>228</v>
      </c>
      <c r="F39" s="5">
        <v>325</v>
      </c>
      <c r="G39" s="5">
        <v>254</v>
      </c>
      <c r="H39" s="5">
        <v>509</v>
      </c>
      <c r="I39" s="5">
        <v>301</v>
      </c>
      <c r="J39" s="5">
        <v>272</v>
      </c>
      <c r="K39" s="5">
        <v>981</v>
      </c>
      <c r="L39" s="5">
        <v>100</v>
      </c>
      <c r="M39" s="5">
        <v>109</v>
      </c>
      <c r="N39" s="5">
        <v>308</v>
      </c>
      <c r="O39" s="5">
        <v>173</v>
      </c>
      <c r="P39" s="5">
        <v>103</v>
      </c>
      <c r="Q39" s="5">
        <v>267</v>
      </c>
      <c r="R39" s="5">
        <v>312</v>
      </c>
      <c r="S39" s="5">
        <v>233</v>
      </c>
      <c r="T39" s="5">
        <v>356</v>
      </c>
      <c r="U39" s="5">
        <v>191</v>
      </c>
      <c r="V39" s="5">
        <v>209</v>
      </c>
      <c r="W39" s="5">
        <v>306</v>
      </c>
      <c r="X39" s="5">
        <v>918</v>
      </c>
      <c r="Y39" s="5">
        <v>468</v>
      </c>
      <c r="Z39" s="5">
        <v>416</v>
      </c>
      <c r="AA39" s="5">
        <v>160</v>
      </c>
      <c r="AB39" s="5">
        <v>347</v>
      </c>
      <c r="AC39" s="5">
        <v>448</v>
      </c>
      <c r="AD39" s="5">
        <v>833</v>
      </c>
      <c r="AE39" s="48">
        <v>673</v>
      </c>
      <c r="AF39" s="51">
        <v>3347</v>
      </c>
      <c r="AG39" s="49">
        <v>3962</v>
      </c>
      <c r="AH39" s="52">
        <v>4304</v>
      </c>
      <c r="AI39" s="5">
        <f t="shared" si="1"/>
        <v>482.60714285714283</v>
      </c>
      <c r="AJ39" s="5">
        <f t="shared" si="0"/>
        <v>806.21875</v>
      </c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12.75">
      <c r="A40" t="s">
        <v>44</v>
      </c>
      <c r="B40" s="26">
        <v>37</v>
      </c>
      <c r="C40" s="5">
        <v>6664</v>
      </c>
      <c r="D40" s="5">
        <v>4743</v>
      </c>
      <c r="E40" s="5">
        <v>4369</v>
      </c>
      <c r="F40" s="5">
        <v>5532</v>
      </c>
      <c r="G40" s="5">
        <v>4554</v>
      </c>
      <c r="H40" s="5">
        <v>6656</v>
      </c>
      <c r="I40" s="5">
        <v>4755</v>
      </c>
      <c r="J40" s="5">
        <v>9190</v>
      </c>
      <c r="K40" s="5">
        <v>2584</v>
      </c>
      <c r="L40" s="5">
        <v>3154</v>
      </c>
      <c r="M40" s="5">
        <v>2442</v>
      </c>
      <c r="N40" s="5">
        <v>4084</v>
      </c>
      <c r="O40" s="5">
        <v>3930</v>
      </c>
      <c r="P40" s="5">
        <v>1557</v>
      </c>
      <c r="Q40" s="5">
        <v>2228</v>
      </c>
      <c r="R40" s="5">
        <v>3672</v>
      </c>
      <c r="S40" s="5">
        <v>1911</v>
      </c>
      <c r="T40" s="5">
        <v>2114</v>
      </c>
      <c r="U40" s="5">
        <v>2534</v>
      </c>
      <c r="V40" s="5">
        <v>2401</v>
      </c>
      <c r="W40" s="5">
        <v>3080</v>
      </c>
      <c r="X40" s="5">
        <v>1814</v>
      </c>
      <c r="Y40" s="5">
        <v>2464</v>
      </c>
      <c r="Z40" s="5">
        <v>1714</v>
      </c>
      <c r="AA40" s="5">
        <v>1969</v>
      </c>
      <c r="AB40" s="5">
        <v>2475</v>
      </c>
      <c r="AC40" s="5">
        <v>4426</v>
      </c>
      <c r="AD40" s="5">
        <v>2065</v>
      </c>
      <c r="AE40" s="51">
        <v>3129</v>
      </c>
      <c r="AF40" s="51">
        <v>1551</v>
      </c>
      <c r="AG40" s="49">
        <v>2357</v>
      </c>
      <c r="AH40" s="52">
        <v>1683</v>
      </c>
      <c r="AI40" s="5">
        <f t="shared" si="1"/>
        <v>3538.6071428571427</v>
      </c>
      <c r="AJ40" s="5">
        <f t="shared" si="0"/>
        <v>3368.78125</v>
      </c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12.75">
      <c r="A41" t="s">
        <v>45</v>
      </c>
      <c r="B41" s="26">
        <v>38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1</v>
      </c>
      <c r="I41" s="5">
        <v>1</v>
      </c>
      <c r="J41" s="5">
        <v>2</v>
      </c>
      <c r="K41" s="5">
        <v>1</v>
      </c>
      <c r="L41" s="5">
        <v>1</v>
      </c>
      <c r="M41" s="5">
        <v>0</v>
      </c>
      <c r="N41" s="5">
        <v>1</v>
      </c>
      <c r="O41" s="5">
        <v>0</v>
      </c>
      <c r="P41" s="5">
        <v>0</v>
      </c>
      <c r="Q41" s="5">
        <v>3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47">
        <v>0</v>
      </c>
      <c r="AF41" s="48">
        <v>0</v>
      </c>
      <c r="AG41" s="49">
        <v>0</v>
      </c>
      <c r="AH41" s="50">
        <v>0</v>
      </c>
      <c r="AI41" s="5">
        <f t="shared" si="1"/>
        <v>0.35714285714285715</v>
      </c>
      <c r="AJ41" s="5">
        <f t="shared" si="0"/>
        <v>0.3125</v>
      </c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12.75">
      <c r="A42" t="s">
        <v>46</v>
      </c>
      <c r="B42" s="26">
        <v>39</v>
      </c>
      <c r="C42" s="5">
        <v>5</v>
      </c>
      <c r="D42" s="5">
        <v>4</v>
      </c>
      <c r="E42" s="5">
        <v>6</v>
      </c>
      <c r="F42" s="5">
        <v>6</v>
      </c>
      <c r="G42" s="5">
        <v>3</v>
      </c>
      <c r="H42" s="5">
        <v>2</v>
      </c>
      <c r="I42" s="5">
        <v>4</v>
      </c>
      <c r="J42" s="5">
        <v>7</v>
      </c>
      <c r="K42" s="5">
        <v>6</v>
      </c>
      <c r="L42" s="5">
        <v>3</v>
      </c>
      <c r="M42" s="5">
        <v>20</v>
      </c>
      <c r="N42" s="5">
        <v>1</v>
      </c>
      <c r="O42" s="5">
        <v>5</v>
      </c>
      <c r="P42" s="5">
        <v>8</v>
      </c>
      <c r="Q42" s="5">
        <v>4</v>
      </c>
      <c r="R42" s="5">
        <v>19</v>
      </c>
      <c r="S42" s="5">
        <v>15</v>
      </c>
      <c r="T42" s="5">
        <v>4</v>
      </c>
      <c r="U42" s="5">
        <v>7</v>
      </c>
      <c r="V42" s="5">
        <v>25</v>
      </c>
      <c r="W42" s="5">
        <v>23</v>
      </c>
      <c r="X42" s="5">
        <v>23</v>
      </c>
      <c r="Y42" s="5">
        <v>25</v>
      </c>
      <c r="Z42" s="5">
        <v>53</v>
      </c>
      <c r="AA42" s="5">
        <v>15</v>
      </c>
      <c r="AB42" s="5">
        <v>20</v>
      </c>
      <c r="AC42" s="5">
        <v>33</v>
      </c>
      <c r="AD42" s="5">
        <v>29</v>
      </c>
      <c r="AE42" s="48">
        <v>46</v>
      </c>
      <c r="AF42" s="48">
        <v>65</v>
      </c>
      <c r="AG42" s="49">
        <v>133</v>
      </c>
      <c r="AH42" s="53">
        <v>98</v>
      </c>
      <c r="AI42" s="5">
        <f t="shared" si="1"/>
        <v>13.392857142857142</v>
      </c>
      <c r="AJ42" s="5">
        <f t="shared" si="0"/>
        <v>22.40625</v>
      </c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2.75">
      <c r="A43" t="s">
        <v>3</v>
      </c>
      <c r="B43" s="26">
        <v>40</v>
      </c>
      <c r="C43" s="5">
        <v>10526</v>
      </c>
      <c r="D43" s="5">
        <v>13353</v>
      </c>
      <c r="E43" s="5">
        <v>3158</v>
      </c>
      <c r="F43" s="5">
        <v>6549</v>
      </c>
      <c r="G43" s="5">
        <v>3295</v>
      </c>
      <c r="H43" s="5">
        <v>6045</v>
      </c>
      <c r="I43" s="5">
        <v>4835</v>
      </c>
      <c r="J43" s="5">
        <v>2348</v>
      </c>
      <c r="K43" s="5">
        <v>3824</v>
      </c>
      <c r="L43" s="5">
        <v>1370</v>
      </c>
      <c r="M43" s="5">
        <v>21913</v>
      </c>
      <c r="N43" s="5">
        <v>2046</v>
      </c>
      <c r="O43" s="5">
        <v>2121</v>
      </c>
      <c r="P43" s="5">
        <v>4996</v>
      </c>
      <c r="Q43" s="5">
        <v>13357</v>
      </c>
      <c r="R43" s="5">
        <v>1976</v>
      </c>
      <c r="S43" s="5">
        <v>2150</v>
      </c>
      <c r="T43" s="5">
        <v>391</v>
      </c>
      <c r="U43" s="5">
        <v>4288</v>
      </c>
      <c r="V43" s="5">
        <v>2458</v>
      </c>
      <c r="W43" s="5">
        <v>2509</v>
      </c>
      <c r="X43" s="5">
        <v>1130</v>
      </c>
      <c r="Y43" s="5">
        <v>5193</v>
      </c>
      <c r="Z43" s="5">
        <v>434</v>
      </c>
      <c r="AA43" s="5">
        <v>1154</v>
      </c>
      <c r="AB43" s="5">
        <v>818</v>
      </c>
      <c r="AC43" s="5">
        <v>1704</v>
      </c>
      <c r="AD43" s="5">
        <v>4034</v>
      </c>
      <c r="AE43" s="51">
        <v>2671</v>
      </c>
      <c r="AF43" s="51">
        <v>2758</v>
      </c>
      <c r="AG43" s="49">
        <v>5162</v>
      </c>
      <c r="AH43" s="52">
        <v>3784</v>
      </c>
      <c r="AI43" s="5">
        <f t="shared" si="1"/>
        <v>4570.535714285715</v>
      </c>
      <c r="AJ43" s="5">
        <f t="shared" si="0"/>
        <v>4448.4375</v>
      </c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2.75">
      <c r="A44" s="4" t="s">
        <v>47</v>
      </c>
      <c r="B44" s="26">
        <v>41</v>
      </c>
      <c r="C44" s="5">
        <v>61</v>
      </c>
      <c r="D44" s="5">
        <v>0</v>
      </c>
      <c r="E44" s="5">
        <v>83</v>
      </c>
      <c r="F44" s="5">
        <v>45</v>
      </c>
      <c r="G44" s="5">
        <v>35</v>
      </c>
      <c r="H44" s="5">
        <v>56</v>
      </c>
      <c r="I44" s="5">
        <v>16</v>
      </c>
      <c r="J44" s="5">
        <v>27</v>
      </c>
      <c r="K44" s="5">
        <v>32</v>
      </c>
      <c r="L44" s="5">
        <v>11</v>
      </c>
      <c r="M44" s="5">
        <v>166</v>
      </c>
      <c r="N44" s="5">
        <v>689</v>
      </c>
      <c r="O44" s="5">
        <v>15</v>
      </c>
      <c r="P44" s="5">
        <v>14</v>
      </c>
      <c r="Q44" s="5">
        <v>105</v>
      </c>
      <c r="R44" s="5">
        <v>1250</v>
      </c>
      <c r="S44" s="5">
        <v>29</v>
      </c>
      <c r="T44" s="5">
        <v>53</v>
      </c>
      <c r="U44" s="5">
        <v>699</v>
      </c>
      <c r="V44" s="5">
        <v>11</v>
      </c>
      <c r="W44" s="5">
        <v>331</v>
      </c>
      <c r="X44" s="5">
        <v>119</v>
      </c>
      <c r="Y44" s="5">
        <v>21</v>
      </c>
      <c r="Z44" s="5">
        <v>376</v>
      </c>
      <c r="AA44" s="5">
        <v>133</v>
      </c>
      <c r="AB44" s="5">
        <v>84</v>
      </c>
      <c r="AC44" s="5">
        <v>250</v>
      </c>
      <c r="AD44" s="5">
        <v>264</v>
      </c>
      <c r="AE44" s="51">
        <v>4202</v>
      </c>
      <c r="AF44" s="48">
        <v>159</v>
      </c>
      <c r="AG44" s="49">
        <v>1630</v>
      </c>
      <c r="AH44" s="53">
        <v>200</v>
      </c>
      <c r="AI44" s="5">
        <f t="shared" si="1"/>
        <v>177.67857142857142</v>
      </c>
      <c r="AJ44" s="5">
        <f t="shared" si="0"/>
        <v>348.9375</v>
      </c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s="38" customFormat="1" ht="12.75">
      <c r="A45" s="40" t="s">
        <v>11</v>
      </c>
      <c r="B45" s="39">
        <v>42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1">
        <v>0</v>
      </c>
      <c r="AF45" s="48">
        <v>0</v>
      </c>
      <c r="AG45" s="49">
        <v>0</v>
      </c>
      <c r="AH45" s="5">
        <v>0</v>
      </c>
      <c r="AI45" s="5">
        <f>AVERAGE(C45:AH45)</f>
        <v>0</v>
      </c>
      <c r="AJ45" s="5">
        <f t="shared" si="0"/>
        <v>0</v>
      </c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2.75">
      <c r="A46" s="4" t="s">
        <v>48</v>
      </c>
      <c r="B46" s="26">
        <v>43</v>
      </c>
      <c r="C46" s="5">
        <v>1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18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1</v>
      </c>
      <c r="R46" s="5">
        <v>1</v>
      </c>
      <c r="S46" s="5">
        <v>0</v>
      </c>
      <c r="T46" s="5">
        <v>0</v>
      </c>
      <c r="U46" s="5">
        <v>1</v>
      </c>
      <c r="V46" s="5">
        <v>0</v>
      </c>
      <c r="W46" s="5">
        <v>0</v>
      </c>
      <c r="X46" s="5">
        <v>0</v>
      </c>
      <c r="Y46" s="5">
        <v>1</v>
      </c>
      <c r="Z46" s="5">
        <v>0</v>
      </c>
      <c r="AA46" s="5">
        <v>0</v>
      </c>
      <c r="AB46" s="5">
        <v>10</v>
      </c>
      <c r="AC46" s="5">
        <v>6</v>
      </c>
      <c r="AD46" s="5">
        <v>2</v>
      </c>
      <c r="AE46" s="48">
        <v>2</v>
      </c>
      <c r="AF46" s="48">
        <v>6</v>
      </c>
      <c r="AG46" s="49">
        <v>2</v>
      </c>
      <c r="AH46" s="53">
        <v>1</v>
      </c>
      <c r="AI46" s="5">
        <f>AVERAGE(C46:AD46)</f>
        <v>1.4642857142857142</v>
      </c>
      <c r="AJ46" s="5">
        <f t="shared" si="0"/>
        <v>1.625</v>
      </c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12.75">
      <c r="A47" t="s">
        <v>2</v>
      </c>
      <c r="B47" s="26">
        <v>44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1</v>
      </c>
      <c r="Y47" s="5">
        <v>0</v>
      </c>
      <c r="Z47" s="5">
        <v>0</v>
      </c>
      <c r="AA47" s="5">
        <v>0</v>
      </c>
      <c r="AB47" s="5">
        <v>3</v>
      </c>
      <c r="AC47" s="5">
        <v>0</v>
      </c>
      <c r="AD47" s="5">
        <v>0</v>
      </c>
      <c r="AE47" s="47">
        <v>0</v>
      </c>
      <c r="AF47" s="48">
        <v>1</v>
      </c>
      <c r="AG47" s="49">
        <v>0</v>
      </c>
      <c r="AH47" s="53">
        <v>1</v>
      </c>
      <c r="AI47" s="5">
        <f>AVERAGE(C47:AD47)</f>
        <v>0.14285714285714285</v>
      </c>
      <c r="AJ47" s="5">
        <f t="shared" si="0"/>
        <v>0.1875</v>
      </c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12.75">
      <c r="A48" t="s">
        <v>3</v>
      </c>
      <c r="B48" s="26">
        <v>45</v>
      </c>
      <c r="C48" s="5">
        <v>1</v>
      </c>
      <c r="D48" s="5">
        <v>1</v>
      </c>
      <c r="E48" s="5">
        <v>0</v>
      </c>
      <c r="F48" s="5">
        <v>1</v>
      </c>
      <c r="G48" s="5">
        <v>0</v>
      </c>
      <c r="H48" s="5">
        <v>1</v>
      </c>
      <c r="I48" s="5">
        <v>1</v>
      </c>
      <c r="J48" s="5">
        <v>0</v>
      </c>
      <c r="K48" s="5">
        <v>0</v>
      </c>
      <c r="L48" s="5">
        <v>1</v>
      </c>
      <c r="M48" s="5">
        <v>1</v>
      </c>
      <c r="N48" s="5">
        <v>0</v>
      </c>
      <c r="O48" s="5">
        <v>1</v>
      </c>
      <c r="P48" s="5">
        <v>0</v>
      </c>
      <c r="Q48" s="5">
        <v>1</v>
      </c>
      <c r="R48" s="5">
        <v>1</v>
      </c>
      <c r="S48" s="5">
        <v>0</v>
      </c>
      <c r="T48" s="5">
        <v>0</v>
      </c>
      <c r="U48" s="5">
        <v>1</v>
      </c>
      <c r="V48" s="5">
        <v>3</v>
      </c>
      <c r="W48" s="5">
        <v>0</v>
      </c>
      <c r="X48" s="5">
        <v>0</v>
      </c>
      <c r="Y48" s="5">
        <v>2</v>
      </c>
      <c r="Z48" s="5">
        <v>0</v>
      </c>
      <c r="AA48" s="5">
        <v>0</v>
      </c>
      <c r="AB48" s="5">
        <v>5</v>
      </c>
      <c r="AC48" s="5">
        <v>0</v>
      </c>
      <c r="AD48" s="5">
        <v>0</v>
      </c>
      <c r="AE48" s="48">
        <v>4</v>
      </c>
      <c r="AF48" s="48">
        <v>1</v>
      </c>
      <c r="AG48" s="49">
        <v>1</v>
      </c>
      <c r="AH48" s="53">
        <v>2</v>
      </c>
      <c r="AI48" s="5">
        <f>AVERAGE(C48:AD48)</f>
        <v>0.75</v>
      </c>
      <c r="AJ48" s="5">
        <f t="shared" si="0"/>
        <v>0.90625</v>
      </c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s="38" customFormat="1" ht="12.75">
      <c r="A49" s="38" t="s">
        <v>4</v>
      </c>
      <c r="B49" s="39">
        <v>46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47">
        <v>0</v>
      </c>
      <c r="AF49" s="48">
        <v>0</v>
      </c>
      <c r="AG49" s="5">
        <v>0</v>
      </c>
      <c r="AH49" s="53">
        <v>0</v>
      </c>
      <c r="AI49" s="5">
        <f>AVERAGE(C49:AD49)</f>
        <v>0</v>
      </c>
      <c r="AJ49" s="5">
        <f t="shared" si="0"/>
        <v>0</v>
      </c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s="38" customFormat="1" ht="12.75">
      <c r="A50" s="38" t="s">
        <v>11</v>
      </c>
      <c r="B50" s="39">
        <v>47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4">
        <v>0</v>
      </c>
      <c r="AF50" s="48">
        <v>0</v>
      </c>
      <c r="AG50" s="54">
        <v>0</v>
      </c>
      <c r="AH50" s="53">
        <v>0</v>
      </c>
      <c r="AI50" s="5">
        <f>AVERAGE(C50:AH50)</f>
        <v>0</v>
      </c>
      <c r="AJ50" s="5">
        <f t="shared" si="0"/>
        <v>0</v>
      </c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12.75">
      <c r="A51" t="s">
        <v>5</v>
      </c>
      <c r="B51" s="26">
        <v>48</v>
      </c>
      <c r="C51" s="5">
        <v>1</v>
      </c>
      <c r="D51" s="5">
        <v>0</v>
      </c>
      <c r="E51" s="5">
        <v>0</v>
      </c>
      <c r="F51" s="5">
        <v>4</v>
      </c>
      <c r="G51" s="5">
        <v>3</v>
      </c>
      <c r="H51" s="5">
        <v>0</v>
      </c>
      <c r="I51" s="5">
        <v>2</v>
      </c>
      <c r="J51" s="5">
        <v>6</v>
      </c>
      <c r="K51" s="5">
        <v>0</v>
      </c>
      <c r="L51" s="5">
        <v>3</v>
      </c>
      <c r="M51" s="5">
        <v>4</v>
      </c>
      <c r="N51" s="5">
        <v>2</v>
      </c>
      <c r="O51" s="5">
        <v>3</v>
      </c>
      <c r="P51" s="5">
        <v>12</v>
      </c>
      <c r="Q51" s="5">
        <v>6</v>
      </c>
      <c r="R51" s="5">
        <v>2</v>
      </c>
      <c r="S51" s="5">
        <v>3</v>
      </c>
      <c r="T51" s="5">
        <v>3</v>
      </c>
      <c r="U51" s="5">
        <v>1</v>
      </c>
      <c r="V51" s="5">
        <v>7</v>
      </c>
      <c r="W51" s="5">
        <v>9</v>
      </c>
      <c r="X51" s="5">
        <v>6</v>
      </c>
      <c r="Y51" s="5">
        <v>4</v>
      </c>
      <c r="Z51" s="5">
        <v>7</v>
      </c>
      <c r="AA51" s="5">
        <v>5</v>
      </c>
      <c r="AB51" s="5">
        <v>6</v>
      </c>
      <c r="AC51" s="5">
        <v>8</v>
      </c>
      <c r="AD51" s="5">
        <v>8</v>
      </c>
      <c r="AE51" s="48">
        <v>7</v>
      </c>
      <c r="AF51" s="48">
        <v>15</v>
      </c>
      <c r="AG51" s="49">
        <v>15</v>
      </c>
      <c r="AH51" s="53">
        <v>9</v>
      </c>
      <c r="AI51" s="5">
        <f aca="true" t="shared" si="2" ref="AI51:AI56">AVERAGE(C51:AD51)</f>
        <v>4.107142857142857</v>
      </c>
      <c r="AJ51" s="5">
        <f t="shared" si="0"/>
        <v>5.03125</v>
      </c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12.75">
      <c r="A52" t="s">
        <v>6</v>
      </c>
      <c r="B52" s="26">
        <v>49</v>
      </c>
      <c r="C52" s="5">
        <v>2</v>
      </c>
      <c r="D52" s="5">
        <v>0</v>
      </c>
      <c r="E52" s="5">
        <v>8</v>
      </c>
      <c r="F52" s="5">
        <v>6</v>
      </c>
      <c r="G52" s="5">
        <v>1</v>
      </c>
      <c r="H52" s="5">
        <v>5</v>
      </c>
      <c r="I52" s="5">
        <v>0</v>
      </c>
      <c r="J52" s="5">
        <v>0</v>
      </c>
      <c r="K52" s="5">
        <v>0</v>
      </c>
      <c r="L52" s="5">
        <v>0</v>
      </c>
      <c r="M52" s="5">
        <v>2</v>
      </c>
      <c r="N52" s="5">
        <v>5</v>
      </c>
      <c r="O52" s="5">
        <v>5</v>
      </c>
      <c r="P52" s="5">
        <v>0</v>
      </c>
      <c r="Q52" s="5">
        <v>0</v>
      </c>
      <c r="R52" s="5">
        <v>5</v>
      </c>
      <c r="S52" s="5">
        <v>0</v>
      </c>
      <c r="T52" s="5">
        <v>4</v>
      </c>
      <c r="U52" s="5">
        <v>2</v>
      </c>
      <c r="V52" s="5">
        <v>0</v>
      </c>
      <c r="W52" s="5">
        <v>0</v>
      </c>
      <c r="X52" s="5">
        <v>29</v>
      </c>
      <c r="Y52" s="5">
        <v>6</v>
      </c>
      <c r="Z52" s="5">
        <v>0</v>
      </c>
      <c r="AA52" s="5">
        <v>0</v>
      </c>
      <c r="AB52" s="5">
        <v>13</v>
      </c>
      <c r="AC52" s="5">
        <v>14</v>
      </c>
      <c r="AD52" s="5">
        <v>0</v>
      </c>
      <c r="AE52" s="48">
        <v>28</v>
      </c>
      <c r="AF52" s="48">
        <v>2</v>
      </c>
      <c r="AG52" s="49">
        <v>4</v>
      </c>
      <c r="AH52" s="53">
        <v>1</v>
      </c>
      <c r="AI52" s="5">
        <f t="shared" si="2"/>
        <v>3.8214285714285716</v>
      </c>
      <c r="AJ52" s="5">
        <f t="shared" si="0"/>
        <v>4.4375</v>
      </c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12.75">
      <c r="A53" t="s">
        <v>7</v>
      </c>
      <c r="B53" s="26">
        <v>50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1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47">
        <v>0</v>
      </c>
      <c r="AF53" s="48">
        <v>1</v>
      </c>
      <c r="AG53" s="49">
        <v>0</v>
      </c>
      <c r="AH53" s="53">
        <v>1</v>
      </c>
      <c r="AI53" s="5">
        <f t="shared" si="2"/>
        <v>0.03571428571428571</v>
      </c>
      <c r="AJ53" s="5">
        <f t="shared" si="0"/>
        <v>0.09375</v>
      </c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12.75">
      <c r="A54" t="s">
        <v>8</v>
      </c>
      <c r="B54" s="26">
        <v>51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47">
        <v>0</v>
      </c>
      <c r="AF54" s="48">
        <v>0</v>
      </c>
      <c r="AG54" s="49">
        <v>1</v>
      </c>
      <c r="AH54" s="50">
        <v>0</v>
      </c>
      <c r="AI54" s="5">
        <f t="shared" si="2"/>
        <v>0</v>
      </c>
      <c r="AJ54" s="5">
        <f t="shared" si="0"/>
        <v>0.03125</v>
      </c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12.75">
      <c r="A55" t="s">
        <v>9</v>
      </c>
      <c r="B55" s="26">
        <v>52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1</v>
      </c>
      <c r="N55" s="5">
        <v>0</v>
      </c>
      <c r="O55" s="5">
        <v>1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2</v>
      </c>
      <c r="V55" s="5">
        <v>7</v>
      </c>
      <c r="W55" s="5">
        <v>3</v>
      </c>
      <c r="X55" s="5">
        <v>2</v>
      </c>
      <c r="Y55" s="5">
        <v>13</v>
      </c>
      <c r="Z55" s="5">
        <v>7</v>
      </c>
      <c r="AA55" s="5">
        <v>7</v>
      </c>
      <c r="AB55" s="5">
        <v>14</v>
      </c>
      <c r="AC55" s="5">
        <v>7</v>
      </c>
      <c r="AD55" s="5">
        <v>41</v>
      </c>
      <c r="AE55" s="48">
        <v>65</v>
      </c>
      <c r="AF55" s="48">
        <v>107</v>
      </c>
      <c r="AG55" s="49">
        <v>85</v>
      </c>
      <c r="AH55" s="53">
        <v>72</v>
      </c>
      <c r="AI55" s="5">
        <f t="shared" si="2"/>
        <v>3.75</v>
      </c>
      <c r="AJ55" s="5">
        <f t="shared" si="0"/>
        <v>13.5625</v>
      </c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12.75">
      <c r="A56" t="s">
        <v>10</v>
      </c>
      <c r="B56" s="26">
        <v>53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47">
        <v>0</v>
      </c>
      <c r="AF56" s="48">
        <v>0</v>
      </c>
      <c r="AG56" s="49">
        <v>0</v>
      </c>
      <c r="AH56" s="50">
        <v>0</v>
      </c>
      <c r="AI56" s="5">
        <f t="shared" si="2"/>
        <v>0</v>
      </c>
      <c r="AJ56" s="5">
        <f t="shared" si="0"/>
        <v>0</v>
      </c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s="38" customFormat="1" ht="12.75">
      <c r="A57" s="38" t="s">
        <v>11</v>
      </c>
      <c r="B57" s="39">
        <v>54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47">
        <v>0</v>
      </c>
      <c r="AF57" s="48">
        <v>0</v>
      </c>
      <c r="AG57" s="49">
        <v>0</v>
      </c>
      <c r="AH57" s="53">
        <v>0</v>
      </c>
      <c r="AI57" s="5">
        <f>AVERAGE(C57:AH57)</f>
        <v>0</v>
      </c>
      <c r="AJ57" s="5">
        <f t="shared" si="0"/>
        <v>0</v>
      </c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12.75">
      <c r="A58" t="s">
        <v>49</v>
      </c>
      <c r="B58" s="26">
        <v>55</v>
      </c>
      <c r="C58" s="5">
        <v>12</v>
      </c>
      <c r="D58" s="5">
        <v>0</v>
      </c>
      <c r="E58" s="5">
        <v>8</v>
      </c>
      <c r="F58" s="5">
        <v>27</v>
      </c>
      <c r="G58" s="5">
        <v>12</v>
      </c>
      <c r="H58" s="5">
        <v>4</v>
      </c>
      <c r="I58" s="5">
        <v>7</v>
      </c>
      <c r="J58" s="5">
        <v>11</v>
      </c>
      <c r="K58" s="5">
        <v>0</v>
      </c>
      <c r="L58" s="5">
        <v>5</v>
      </c>
      <c r="M58" s="5">
        <v>38</v>
      </c>
      <c r="N58" s="5">
        <v>26</v>
      </c>
      <c r="O58" s="5">
        <v>0</v>
      </c>
      <c r="P58" s="5">
        <v>37</v>
      </c>
      <c r="Q58" s="5">
        <v>34</v>
      </c>
      <c r="R58" s="5">
        <v>66</v>
      </c>
      <c r="S58" s="5">
        <v>62</v>
      </c>
      <c r="T58" s="5">
        <v>49</v>
      </c>
      <c r="U58" s="5">
        <v>43</v>
      </c>
      <c r="V58" s="5">
        <v>100</v>
      </c>
      <c r="W58" s="5">
        <v>58</v>
      </c>
      <c r="X58" s="5">
        <v>75</v>
      </c>
      <c r="Y58" s="5">
        <v>272</v>
      </c>
      <c r="Z58" s="5">
        <v>165</v>
      </c>
      <c r="AA58" s="5">
        <v>91</v>
      </c>
      <c r="AB58" s="5">
        <v>89</v>
      </c>
      <c r="AC58" s="5">
        <v>165</v>
      </c>
      <c r="AD58" s="5">
        <v>89</v>
      </c>
      <c r="AE58" s="48">
        <v>136</v>
      </c>
      <c r="AF58" s="48">
        <v>223</v>
      </c>
      <c r="AG58" s="49">
        <v>141</v>
      </c>
      <c r="AH58" s="53">
        <v>37</v>
      </c>
      <c r="AI58" s="5">
        <f>AVERAGE(C58:AD58)</f>
        <v>55.17857142857143</v>
      </c>
      <c r="AJ58" s="5">
        <f t="shared" si="0"/>
        <v>65.0625</v>
      </c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13.5" thickBot="1">
      <c r="A59" s="2" t="s">
        <v>56</v>
      </c>
      <c r="B59" s="27">
        <v>56</v>
      </c>
      <c r="C59" s="45">
        <v>0</v>
      </c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85</v>
      </c>
      <c r="T59" s="45">
        <v>0</v>
      </c>
      <c r="U59" s="45">
        <v>132</v>
      </c>
      <c r="V59" s="45">
        <v>13</v>
      </c>
      <c r="W59" s="45">
        <v>469</v>
      </c>
      <c r="X59" s="45">
        <v>0</v>
      </c>
      <c r="Y59" s="45">
        <v>670</v>
      </c>
      <c r="Z59" s="45">
        <v>405</v>
      </c>
      <c r="AA59" s="45">
        <v>110</v>
      </c>
      <c r="AB59" s="45">
        <v>1154</v>
      </c>
      <c r="AC59" s="45">
        <v>333</v>
      </c>
      <c r="AD59" s="45">
        <v>299</v>
      </c>
      <c r="AE59" s="45">
        <v>1000</v>
      </c>
      <c r="AF59" s="55">
        <v>1372</v>
      </c>
      <c r="AG59" s="56">
        <v>528</v>
      </c>
      <c r="AH59" s="56">
        <v>0</v>
      </c>
      <c r="AI59" s="45">
        <f>AVERAGE(C59:AD59)</f>
        <v>131.07142857142858</v>
      </c>
      <c r="AJ59" s="45">
        <f>AVERAGE(C59:AH59)</f>
        <v>205.3125</v>
      </c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36" ht="12.75">
      <c r="A60" t="s">
        <v>50</v>
      </c>
      <c r="C60">
        <f aca="true" t="shared" si="3" ref="C60:R60">SUM(C4:C59)</f>
        <v>37044</v>
      </c>
      <c r="D60">
        <f t="shared" si="3"/>
        <v>31813</v>
      </c>
      <c r="E60">
        <f t="shared" si="3"/>
        <v>16983</v>
      </c>
      <c r="F60">
        <f t="shared" si="3"/>
        <v>22112</v>
      </c>
      <c r="G60">
        <f t="shared" si="3"/>
        <v>15147</v>
      </c>
      <c r="H60">
        <f t="shared" si="3"/>
        <v>23763</v>
      </c>
      <c r="I60">
        <f t="shared" si="3"/>
        <v>19929</v>
      </c>
      <c r="J60">
        <f t="shared" si="3"/>
        <v>21975</v>
      </c>
      <c r="K60">
        <f t="shared" si="3"/>
        <v>15367</v>
      </c>
      <c r="L60">
        <f t="shared" si="3"/>
        <v>13084</v>
      </c>
      <c r="M60">
        <f t="shared" si="3"/>
        <v>34755</v>
      </c>
      <c r="N60">
        <f t="shared" si="3"/>
        <v>18748</v>
      </c>
      <c r="O60">
        <f t="shared" si="3"/>
        <v>20351</v>
      </c>
      <c r="P60">
        <f t="shared" si="3"/>
        <v>20811</v>
      </c>
      <c r="Q60">
        <f t="shared" si="3"/>
        <v>31508</v>
      </c>
      <c r="R60">
        <f t="shared" si="3"/>
        <v>22713</v>
      </c>
      <c r="S60">
        <f aca="true" t="shared" si="4" ref="S60:AG60">SUM(S4:S59)</f>
        <v>19451</v>
      </c>
      <c r="T60">
        <f t="shared" si="4"/>
        <v>14531</v>
      </c>
      <c r="U60">
        <f t="shared" si="4"/>
        <v>26972</v>
      </c>
      <c r="V60">
        <f t="shared" si="4"/>
        <v>20090</v>
      </c>
      <c r="W60">
        <f t="shared" si="4"/>
        <v>29941</v>
      </c>
      <c r="X60">
        <f t="shared" si="4"/>
        <v>14471</v>
      </c>
      <c r="Y60">
        <f t="shared" si="4"/>
        <v>19843</v>
      </c>
      <c r="Z60">
        <f t="shared" si="4"/>
        <v>23936</v>
      </c>
      <c r="AA60">
        <f t="shared" si="4"/>
        <v>24194</v>
      </c>
      <c r="AB60">
        <f t="shared" si="4"/>
        <v>25299</v>
      </c>
      <c r="AC60">
        <f t="shared" si="4"/>
        <v>49903</v>
      </c>
      <c r="AD60">
        <f t="shared" si="4"/>
        <v>43607</v>
      </c>
      <c r="AE60">
        <f t="shared" si="4"/>
        <v>71801</v>
      </c>
      <c r="AF60">
        <f t="shared" si="4"/>
        <v>41236</v>
      </c>
      <c r="AG60">
        <f t="shared" si="4"/>
        <v>52095</v>
      </c>
      <c r="AH60">
        <f>SUM(AH4:AH59)</f>
        <v>39191</v>
      </c>
      <c r="AI60">
        <f>AVERAGE(C60:AD60)</f>
        <v>24226.464285714286</v>
      </c>
      <c r="AJ60">
        <f>AVERAGE(C60:AI60)</f>
        <v>27481.529220779223</v>
      </c>
    </row>
    <row r="63" ht="12.75">
      <c r="A63" s="35"/>
    </row>
  </sheetData>
  <printOptions/>
  <pageMargins left="0.69" right="0.46" top="0.5" bottom="0.5" header="0.33" footer="0.27"/>
  <pageSetup fitToWidth="2" fitToHeight="1" horizontalDpi="600" verticalDpi="600" orientation="landscape" scale="65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3"/>
  <sheetViews>
    <sheetView zoomScale="75" zoomScaleNormal="75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" sqref="C4"/>
    </sheetView>
  </sheetViews>
  <sheetFormatPr defaultColWidth="9.140625" defaultRowHeight="12.75"/>
  <cols>
    <col min="1" max="1" width="22.28125" style="0" customWidth="1"/>
    <col min="2" max="2" width="16.421875" style="26" hidden="1" customWidth="1"/>
    <col min="35" max="36" width="11.00390625" style="0" customWidth="1"/>
  </cols>
  <sheetData>
    <row r="1" spans="1:36" ht="13.5" thickBot="1">
      <c r="A1" s="6" t="s">
        <v>66</v>
      </c>
      <c r="B1" s="2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0" ht="13.5" thickTop="1">
      <c r="A2" t="str">
        <f>CONCATENATE("Last Updated  ",TEXT(MONTH(MAX(ChangeLog!A1:A10)),"00"),"/",TEXT(DAY(MAX(ChangeLog!A1:A10)),"00"),"/",TEXT(YEAR(MAX(ChangeLog!A1:A10)),"0"))</f>
        <v>Last Updated  04/13/2005</v>
      </c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6" ht="13.5" thickBot="1">
      <c r="A3" s="2" t="s">
        <v>1</v>
      </c>
      <c r="B3" s="27" t="s">
        <v>53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3" t="s">
        <v>52</v>
      </c>
      <c r="AJ3" s="23" t="s">
        <v>57</v>
      </c>
    </row>
    <row r="4" spans="1:36" ht="12.75">
      <c r="A4" t="s">
        <v>12</v>
      </c>
      <c r="B4" s="26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 s="7">
        <v>0</v>
      </c>
      <c r="AF4" s="8">
        <v>0</v>
      </c>
      <c r="AG4" s="15">
        <v>0</v>
      </c>
      <c r="AH4" s="15">
        <v>0</v>
      </c>
      <c r="AI4">
        <f>AVERAGE(C4:AD4)</f>
        <v>0</v>
      </c>
      <c r="AJ4">
        <f>AVERAGE(C4:AH4)</f>
        <v>0</v>
      </c>
    </row>
    <row r="5" spans="1:36" ht="12.75">
      <c r="A5" s="38" t="s">
        <v>13</v>
      </c>
      <c r="B5" s="26">
        <v>2</v>
      </c>
      <c r="C5">
        <v>0</v>
      </c>
      <c r="D5">
        <v>0</v>
      </c>
      <c r="E5">
        <v>1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 s="7">
        <v>0</v>
      </c>
      <c r="AF5" s="8">
        <v>0</v>
      </c>
      <c r="AG5" s="15">
        <v>0</v>
      </c>
      <c r="AH5" s="15">
        <v>0</v>
      </c>
      <c r="AI5">
        <f aca="true" t="shared" si="0" ref="AI5:AI58">AVERAGE(C5:AD5)</f>
        <v>0.03571428571428571</v>
      </c>
      <c r="AJ5">
        <f aca="true" t="shared" si="1" ref="AJ5:AJ59">AVERAGE(C5:AH5)</f>
        <v>0.03125</v>
      </c>
    </row>
    <row r="6" spans="1:36" ht="12.75">
      <c r="A6" t="s">
        <v>14</v>
      </c>
      <c r="B6" s="26">
        <v>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28</v>
      </c>
      <c r="AB6">
        <v>0</v>
      </c>
      <c r="AC6">
        <v>0</v>
      </c>
      <c r="AD6">
        <v>0</v>
      </c>
      <c r="AE6" s="7">
        <v>0</v>
      </c>
      <c r="AF6" s="8">
        <v>0</v>
      </c>
      <c r="AG6" s="15">
        <v>0</v>
      </c>
      <c r="AH6" s="15">
        <v>0</v>
      </c>
      <c r="AI6">
        <f t="shared" si="0"/>
        <v>1</v>
      </c>
      <c r="AJ6">
        <f t="shared" si="1"/>
        <v>0.875</v>
      </c>
    </row>
    <row r="7" spans="1:36" ht="12.75">
      <c r="A7" s="38" t="s">
        <v>51</v>
      </c>
      <c r="B7" s="26">
        <v>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 s="7">
        <v>0</v>
      </c>
      <c r="AF7" s="8">
        <v>0</v>
      </c>
      <c r="AG7" s="15">
        <v>0</v>
      </c>
      <c r="AH7" s="15">
        <v>0</v>
      </c>
      <c r="AI7">
        <f t="shared" si="0"/>
        <v>0</v>
      </c>
      <c r="AJ7">
        <f t="shared" si="1"/>
        <v>0</v>
      </c>
    </row>
    <row r="8" spans="1:36" ht="12.75">
      <c r="A8" t="s">
        <v>15</v>
      </c>
      <c r="B8" s="26">
        <v>5</v>
      </c>
      <c r="C8">
        <v>8</v>
      </c>
      <c r="D8">
        <v>0</v>
      </c>
      <c r="E8">
        <v>159</v>
      </c>
      <c r="F8">
        <v>28</v>
      </c>
      <c r="G8">
        <v>0</v>
      </c>
      <c r="H8">
        <v>3</v>
      </c>
      <c r="I8">
        <v>0</v>
      </c>
      <c r="J8">
        <v>526</v>
      </c>
      <c r="K8">
        <v>2</v>
      </c>
      <c r="L8">
        <v>222</v>
      </c>
      <c r="M8">
        <v>880</v>
      </c>
      <c r="N8">
        <v>7</v>
      </c>
      <c r="O8">
        <v>201</v>
      </c>
      <c r="P8">
        <v>18</v>
      </c>
      <c r="Q8">
        <v>355</v>
      </c>
      <c r="R8">
        <v>313</v>
      </c>
      <c r="S8">
        <v>1294</v>
      </c>
      <c r="T8">
        <v>142</v>
      </c>
      <c r="U8">
        <v>1251</v>
      </c>
      <c r="V8">
        <v>1603</v>
      </c>
      <c r="W8">
        <v>891</v>
      </c>
      <c r="X8">
        <v>237</v>
      </c>
      <c r="Y8">
        <v>2964</v>
      </c>
      <c r="Z8">
        <v>429</v>
      </c>
      <c r="AA8">
        <v>5201</v>
      </c>
      <c r="AB8">
        <v>2269</v>
      </c>
      <c r="AC8">
        <v>417</v>
      </c>
      <c r="AD8">
        <v>4603</v>
      </c>
      <c r="AE8" s="10">
        <v>2953</v>
      </c>
      <c r="AF8" s="10">
        <v>5113</v>
      </c>
      <c r="AG8" s="15">
        <v>4172</v>
      </c>
      <c r="AH8" s="42">
        <v>2087</v>
      </c>
      <c r="AI8">
        <f t="shared" si="0"/>
        <v>857.9642857142857</v>
      </c>
      <c r="AJ8">
        <f t="shared" si="1"/>
        <v>1198.375</v>
      </c>
    </row>
    <row r="9" spans="1:36" ht="12.75">
      <c r="A9" t="s">
        <v>16</v>
      </c>
      <c r="B9" s="26">
        <v>6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3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136</v>
      </c>
      <c r="W9">
        <v>0</v>
      </c>
      <c r="X9">
        <v>51</v>
      </c>
      <c r="Y9">
        <v>0</v>
      </c>
      <c r="Z9">
        <v>0</v>
      </c>
      <c r="AA9">
        <v>1</v>
      </c>
      <c r="AB9">
        <v>0</v>
      </c>
      <c r="AC9">
        <v>0</v>
      </c>
      <c r="AD9">
        <v>5</v>
      </c>
      <c r="AE9" s="7">
        <v>0</v>
      </c>
      <c r="AF9" s="8">
        <v>0</v>
      </c>
      <c r="AG9" s="15">
        <v>0</v>
      </c>
      <c r="AH9" s="41">
        <v>0</v>
      </c>
      <c r="AI9">
        <f t="shared" si="0"/>
        <v>7.035714285714286</v>
      </c>
      <c r="AJ9">
        <f t="shared" si="1"/>
        <v>6.15625</v>
      </c>
    </row>
    <row r="10" spans="1:36" ht="12.75">
      <c r="A10" t="s">
        <v>17</v>
      </c>
      <c r="B10" s="26">
        <v>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</v>
      </c>
      <c r="J10">
        <v>0</v>
      </c>
      <c r="K10">
        <v>0</v>
      </c>
      <c r="L10">
        <v>0</v>
      </c>
      <c r="M10">
        <v>0</v>
      </c>
      <c r="N10">
        <v>1</v>
      </c>
      <c r="O10">
        <v>1</v>
      </c>
      <c r="P10">
        <v>0</v>
      </c>
      <c r="Q10">
        <v>0</v>
      </c>
      <c r="R10">
        <v>2</v>
      </c>
      <c r="S10">
        <v>0</v>
      </c>
      <c r="T10">
        <v>0</v>
      </c>
      <c r="U10">
        <v>1</v>
      </c>
      <c r="V10">
        <v>2</v>
      </c>
      <c r="W10">
        <v>3</v>
      </c>
      <c r="X10">
        <v>6</v>
      </c>
      <c r="Y10">
        <v>12</v>
      </c>
      <c r="Z10">
        <v>18</v>
      </c>
      <c r="AA10">
        <v>58</v>
      </c>
      <c r="AB10">
        <v>86</v>
      </c>
      <c r="AC10">
        <v>102</v>
      </c>
      <c r="AD10">
        <v>110</v>
      </c>
      <c r="AE10" s="8">
        <v>98</v>
      </c>
      <c r="AF10" s="8">
        <v>181</v>
      </c>
      <c r="AG10" s="15">
        <v>141</v>
      </c>
      <c r="AH10" s="43">
        <v>156</v>
      </c>
      <c r="AI10">
        <f t="shared" si="0"/>
        <v>14.392857142857142</v>
      </c>
      <c r="AJ10">
        <f t="shared" si="1"/>
        <v>30.59375</v>
      </c>
    </row>
    <row r="11" spans="1:36" ht="12.75">
      <c r="A11" t="s">
        <v>18</v>
      </c>
      <c r="B11" s="26">
        <v>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7</v>
      </c>
      <c r="AC11">
        <v>4</v>
      </c>
      <c r="AD11">
        <v>2</v>
      </c>
      <c r="AE11" s="8">
        <v>2</v>
      </c>
      <c r="AF11" s="8">
        <v>4</v>
      </c>
      <c r="AG11" s="15">
        <v>2</v>
      </c>
      <c r="AH11" s="43">
        <v>2</v>
      </c>
      <c r="AI11">
        <f t="shared" si="0"/>
        <v>0.4642857142857143</v>
      </c>
      <c r="AJ11">
        <f t="shared" si="1"/>
        <v>0.71875</v>
      </c>
    </row>
    <row r="12" spans="1:36" ht="12.75">
      <c r="A12" t="s">
        <v>19</v>
      </c>
      <c r="B12" s="26">
        <v>9</v>
      </c>
      <c r="C12">
        <v>0</v>
      </c>
      <c r="D12">
        <v>0</v>
      </c>
      <c r="E12">
        <v>21</v>
      </c>
      <c r="F12">
        <v>0</v>
      </c>
      <c r="G12">
        <v>0</v>
      </c>
      <c r="H12">
        <v>0</v>
      </c>
      <c r="I12">
        <v>1</v>
      </c>
      <c r="J12">
        <v>48</v>
      </c>
      <c r="K12">
        <v>0</v>
      </c>
      <c r="L12">
        <v>0</v>
      </c>
      <c r="M12">
        <v>9</v>
      </c>
      <c r="N12">
        <v>0</v>
      </c>
      <c r="O12">
        <v>20</v>
      </c>
      <c r="P12">
        <v>0</v>
      </c>
      <c r="Q12">
        <v>3</v>
      </c>
      <c r="R12">
        <v>0</v>
      </c>
      <c r="S12">
        <v>0</v>
      </c>
      <c r="T12">
        <v>0</v>
      </c>
      <c r="U12">
        <v>7</v>
      </c>
      <c r="V12">
        <v>3</v>
      </c>
      <c r="W12">
        <v>69</v>
      </c>
      <c r="X12">
        <v>0</v>
      </c>
      <c r="Y12">
        <v>60</v>
      </c>
      <c r="Z12">
        <v>0</v>
      </c>
      <c r="AA12">
        <v>40</v>
      </c>
      <c r="AB12">
        <v>0</v>
      </c>
      <c r="AC12">
        <v>18</v>
      </c>
      <c r="AD12">
        <v>4</v>
      </c>
      <c r="AE12" s="8">
        <v>2</v>
      </c>
      <c r="AF12" s="8">
        <v>0</v>
      </c>
      <c r="AG12" s="15">
        <v>4</v>
      </c>
      <c r="AH12" s="41">
        <v>0</v>
      </c>
      <c r="AI12">
        <f t="shared" si="0"/>
        <v>10.821428571428571</v>
      </c>
      <c r="AJ12">
        <f t="shared" si="1"/>
        <v>9.65625</v>
      </c>
    </row>
    <row r="13" spans="1:36" ht="12.75">
      <c r="A13" t="s">
        <v>20</v>
      </c>
      <c r="B13" s="26">
        <v>10</v>
      </c>
      <c r="C13">
        <v>4</v>
      </c>
      <c r="D13">
        <v>1</v>
      </c>
      <c r="E13">
        <v>1</v>
      </c>
      <c r="F13">
        <v>1</v>
      </c>
      <c r="G13">
        <v>0</v>
      </c>
      <c r="H13">
        <v>1</v>
      </c>
      <c r="I13">
        <v>0</v>
      </c>
      <c r="J13">
        <v>1</v>
      </c>
      <c r="K13">
        <v>2</v>
      </c>
      <c r="L13">
        <v>0</v>
      </c>
      <c r="M13">
        <v>2</v>
      </c>
      <c r="N13">
        <v>3</v>
      </c>
      <c r="O13">
        <v>1</v>
      </c>
      <c r="P13">
        <v>8</v>
      </c>
      <c r="Q13">
        <v>8</v>
      </c>
      <c r="R13">
        <v>30</v>
      </c>
      <c r="S13">
        <v>44</v>
      </c>
      <c r="T13">
        <v>38</v>
      </c>
      <c r="U13">
        <v>44</v>
      </c>
      <c r="V13">
        <v>35</v>
      </c>
      <c r="W13">
        <v>1</v>
      </c>
      <c r="X13">
        <v>1</v>
      </c>
      <c r="Y13">
        <v>2</v>
      </c>
      <c r="Z13">
        <v>3</v>
      </c>
      <c r="AA13">
        <v>2</v>
      </c>
      <c r="AB13">
        <v>0</v>
      </c>
      <c r="AC13">
        <v>0</v>
      </c>
      <c r="AD13">
        <v>1</v>
      </c>
      <c r="AE13" s="8">
        <v>3</v>
      </c>
      <c r="AF13" s="8">
        <v>1</v>
      </c>
      <c r="AG13" s="15">
        <v>5</v>
      </c>
      <c r="AH13" s="43">
        <v>3</v>
      </c>
      <c r="AI13">
        <f t="shared" si="0"/>
        <v>8.357142857142858</v>
      </c>
      <c r="AJ13">
        <f t="shared" si="1"/>
        <v>7.6875</v>
      </c>
    </row>
    <row r="14" spans="1:36" ht="12.75">
      <c r="A14" t="s">
        <v>21</v>
      </c>
      <c r="B14" s="26">
        <v>11</v>
      </c>
      <c r="C14">
        <v>0</v>
      </c>
      <c r="D14">
        <v>0</v>
      </c>
      <c r="E14">
        <v>0</v>
      </c>
      <c r="F14">
        <v>0</v>
      </c>
      <c r="G14">
        <v>0</v>
      </c>
      <c r="H14">
        <v>2</v>
      </c>
      <c r="I14">
        <v>0</v>
      </c>
      <c r="J14">
        <v>0</v>
      </c>
      <c r="K14">
        <v>2</v>
      </c>
      <c r="L14">
        <v>0</v>
      </c>
      <c r="M14">
        <v>19</v>
      </c>
      <c r="N14">
        <v>0</v>
      </c>
      <c r="O14">
        <v>2</v>
      </c>
      <c r="P14">
        <v>8</v>
      </c>
      <c r="Q14">
        <v>11</v>
      </c>
      <c r="R14">
        <v>0</v>
      </c>
      <c r="S14">
        <v>2</v>
      </c>
      <c r="T14">
        <v>5</v>
      </c>
      <c r="U14">
        <v>12</v>
      </c>
      <c r="V14">
        <v>42</v>
      </c>
      <c r="W14">
        <v>59</v>
      </c>
      <c r="X14">
        <v>0</v>
      </c>
      <c r="Y14">
        <v>21</v>
      </c>
      <c r="Z14">
        <v>13</v>
      </c>
      <c r="AA14">
        <v>35</v>
      </c>
      <c r="AB14">
        <v>66</v>
      </c>
      <c r="AC14">
        <v>26</v>
      </c>
      <c r="AD14">
        <v>31</v>
      </c>
      <c r="AE14" s="7">
        <v>0</v>
      </c>
      <c r="AF14" s="8">
        <v>108</v>
      </c>
      <c r="AG14" s="15">
        <v>59</v>
      </c>
      <c r="AH14" s="43">
        <v>26</v>
      </c>
      <c r="AI14">
        <f t="shared" si="0"/>
        <v>12.714285714285714</v>
      </c>
      <c r="AJ14">
        <f t="shared" si="1"/>
        <v>17.15625</v>
      </c>
    </row>
    <row r="15" spans="1:36" ht="12.75">
      <c r="A15" t="s">
        <v>22</v>
      </c>
      <c r="B15" s="26">
        <v>12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 s="7">
        <v>0</v>
      </c>
      <c r="AF15" s="8">
        <v>0</v>
      </c>
      <c r="AG15" s="15">
        <v>0</v>
      </c>
      <c r="AH15" s="41">
        <v>0</v>
      </c>
      <c r="AI15">
        <f t="shared" si="0"/>
        <v>0</v>
      </c>
      <c r="AJ15">
        <f t="shared" si="1"/>
        <v>0</v>
      </c>
    </row>
    <row r="16" spans="1:36" ht="12.75">
      <c r="A16" t="s">
        <v>23</v>
      </c>
      <c r="B16" s="26">
        <v>13</v>
      </c>
      <c r="C16">
        <v>0</v>
      </c>
      <c r="D16">
        <v>0</v>
      </c>
      <c r="E16">
        <v>1</v>
      </c>
      <c r="F16">
        <v>1</v>
      </c>
      <c r="G16">
        <v>0</v>
      </c>
      <c r="H16">
        <v>0</v>
      </c>
      <c r="I16">
        <v>0</v>
      </c>
      <c r="J16">
        <v>2</v>
      </c>
      <c r="K16">
        <v>2</v>
      </c>
      <c r="L16">
        <v>0</v>
      </c>
      <c r="M16">
        <v>4</v>
      </c>
      <c r="N16">
        <v>2</v>
      </c>
      <c r="O16">
        <v>0</v>
      </c>
      <c r="P16">
        <v>0</v>
      </c>
      <c r="Q16">
        <v>0</v>
      </c>
      <c r="R16">
        <v>1</v>
      </c>
      <c r="S16">
        <v>0</v>
      </c>
      <c r="T16">
        <v>0</v>
      </c>
      <c r="U16">
        <v>3</v>
      </c>
      <c r="V16">
        <v>16</v>
      </c>
      <c r="W16">
        <v>2</v>
      </c>
      <c r="X16">
        <v>0</v>
      </c>
      <c r="Y16">
        <v>12</v>
      </c>
      <c r="Z16">
        <v>1</v>
      </c>
      <c r="AA16">
        <v>11</v>
      </c>
      <c r="AB16">
        <v>3</v>
      </c>
      <c r="AC16">
        <v>0</v>
      </c>
      <c r="AD16">
        <v>6</v>
      </c>
      <c r="AE16" s="8">
        <v>11</v>
      </c>
      <c r="AF16" s="8">
        <v>2</v>
      </c>
      <c r="AG16" s="15">
        <v>4</v>
      </c>
      <c r="AH16" s="41">
        <v>0</v>
      </c>
      <c r="AI16">
        <f t="shared" si="0"/>
        <v>2.392857142857143</v>
      </c>
      <c r="AJ16">
        <f t="shared" si="1"/>
        <v>2.625</v>
      </c>
    </row>
    <row r="17" spans="1:36" ht="12.75">
      <c r="A17" t="s">
        <v>24</v>
      </c>
      <c r="B17" s="26">
        <v>14</v>
      </c>
      <c r="C17">
        <v>354</v>
      </c>
      <c r="D17">
        <v>211</v>
      </c>
      <c r="E17">
        <v>251</v>
      </c>
      <c r="F17">
        <v>264</v>
      </c>
      <c r="G17">
        <v>331</v>
      </c>
      <c r="H17">
        <v>117</v>
      </c>
      <c r="I17">
        <v>68</v>
      </c>
      <c r="J17">
        <v>308</v>
      </c>
      <c r="K17">
        <v>49</v>
      </c>
      <c r="L17">
        <v>53</v>
      </c>
      <c r="M17">
        <v>327</v>
      </c>
      <c r="N17">
        <v>40</v>
      </c>
      <c r="O17">
        <v>167</v>
      </c>
      <c r="P17">
        <v>84</v>
      </c>
      <c r="Q17">
        <v>218</v>
      </c>
      <c r="R17">
        <v>338</v>
      </c>
      <c r="S17">
        <v>1150</v>
      </c>
      <c r="T17">
        <v>1277</v>
      </c>
      <c r="U17">
        <v>348</v>
      </c>
      <c r="V17">
        <v>727</v>
      </c>
      <c r="W17">
        <v>666</v>
      </c>
      <c r="X17">
        <v>513</v>
      </c>
      <c r="Y17">
        <v>714</v>
      </c>
      <c r="Z17">
        <v>298</v>
      </c>
      <c r="AA17">
        <v>426</v>
      </c>
      <c r="AB17">
        <v>225</v>
      </c>
      <c r="AC17">
        <v>401</v>
      </c>
      <c r="AD17">
        <v>838</v>
      </c>
      <c r="AE17" s="8">
        <v>272</v>
      </c>
      <c r="AF17" s="8">
        <v>439</v>
      </c>
      <c r="AG17" s="15">
        <v>165</v>
      </c>
      <c r="AH17" s="43">
        <v>299</v>
      </c>
      <c r="AI17">
        <f t="shared" si="0"/>
        <v>384.39285714285717</v>
      </c>
      <c r="AJ17">
        <f t="shared" si="1"/>
        <v>373.0625</v>
      </c>
    </row>
    <row r="18" spans="1:36" ht="12.75">
      <c r="A18" t="s">
        <v>25</v>
      </c>
      <c r="B18" s="26">
        <v>15</v>
      </c>
      <c r="C18">
        <v>1174</v>
      </c>
      <c r="D18">
        <v>1133</v>
      </c>
      <c r="E18">
        <v>2004</v>
      </c>
      <c r="F18">
        <v>1208</v>
      </c>
      <c r="G18">
        <v>2430</v>
      </c>
      <c r="H18">
        <v>2652</v>
      </c>
      <c r="I18">
        <v>2020</v>
      </c>
      <c r="J18">
        <v>1561</v>
      </c>
      <c r="K18">
        <v>1235</v>
      </c>
      <c r="L18">
        <v>1128</v>
      </c>
      <c r="M18">
        <v>2503</v>
      </c>
      <c r="N18">
        <v>2168</v>
      </c>
      <c r="O18">
        <v>1493</v>
      </c>
      <c r="P18">
        <v>1741</v>
      </c>
      <c r="Q18">
        <v>2451</v>
      </c>
      <c r="R18">
        <v>3845</v>
      </c>
      <c r="S18">
        <v>4381</v>
      </c>
      <c r="T18">
        <v>7319</v>
      </c>
      <c r="U18">
        <v>6098</v>
      </c>
      <c r="V18">
        <v>11261</v>
      </c>
      <c r="W18">
        <v>6676</v>
      </c>
      <c r="X18">
        <v>5299</v>
      </c>
      <c r="Y18">
        <v>5858</v>
      </c>
      <c r="Z18">
        <v>6418</v>
      </c>
      <c r="AA18">
        <v>9649</v>
      </c>
      <c r="AB18">
        <v>3770</v>
      </c>
      <c r="AC18">
        <v>8450</v>
      </c>
      <c r="AD18">
        <v>8941</v>
      </c>
      <c r="AE18" s="10">
        <v>6479</v>
      </c>
      <c r="AF18" s="10">
        <v>6175</v>
      </c>
      <c r="AG18" s="15">
        <v>4570</v>
      </c>
      <c r="AH18" s="42">
        <v>4294</v>
      </c>
      <c r="AI18">
        <f t="shared" si="0"/>
        <v>4102.357142857143</v>
      </c>
      <c r="AJ18">
        <f t="shared" si="1"/>
        <v>4262</v>
      </c>
    </row>
    <row r="19" spans="1:36" ht="12.75">
      <c r="A19" t="s">
        <v>26</v>
      </c>
      <c r="B19" s="26">
        <v>16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5</v>
      </c>
      <c r="L19">
        <v>0</v>
      </c>
      <c r="M19">
        <v>0</v>
      </c>
      <c r="N19">
        <v>0</v>
      </c>
      <c r="O19">
        <v>0</v>
      </c>
      <c r="P19">
        <v>4</v>
      </c>
      <c r="Q19">
        <v>1</v>
      </c>
      <c r="R19">
        <v>1</v>
      </c>
      <c r="S19">
        <v>0</v>
      </c>
      <c r="T19">
        <v>88</v>
      </c>
      <c r="U19">
        <v>1</v>
      </c>
      <c r="V19">
        <v>1</v>
      </c>
      <c r="W19">
        <v>20</v>
      </c>
      <c r="X19">
        <v>5</v>
      </c>
      <c r="Y19">
        <v>34</v>
      </c>
      <c r="Z19">
        <v>7</v>
      </c>
      <c r="AA19">
        <v>14</v>
      </c>
      <c r="AB19">
        <v>2</v>
      </c>
      <c r="AC19">
        <v>1</v>
      </c>
      <c r="AD19">
        <v>5</v>
      </c>
      <c r="AE19" s="8">
        <v>6</v>
      </c>
      <c r="AF19" s="8">
        <v>9</v>
      </c>
      <c r="AG19" s="15">
        <v>38</v>
      </c>
      <c r="AH19" s="43">
        <v>5</v>
      </c>
      <c r="AI19">
        <f t="shared" si="0"/>
        <v>6.75</v>
      </c>
      <c r="AJ19">
        <f t="shared" si="1"/>
        <v>7.71875</v>
      </c>
    </row>
    <row r="20" spans="1:36" ht="12.75">
      <c r="A20" t="s">
        <v>27</v>
      </c>
      <c r="B20" s="26">
        <v>17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 s="7">
        <v>0</v>
      </c>
      <c r="AF20" s="8">
        <v>0</v>
      </c>
      <c r="AG20" s="15">
        <v>0</v>
      </c>
      <c r="AH20" s="41">
        <v>0</v>
      </c>
      <c r="AI20">
        <f t="shared" si="0"/>
        <v>0</v>
      </c>
      <c r="AJ20">
        <f t="shared" si="1"/>
        <v>0</v>
      </c>
    </row>
    <row r="21" spans="1:36" ht="12.75">
      <c r="A21" t="s">
        <v>28</v>
      </c>
      <c r="B21" s="26">
        <v>18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1</v>
      </c>
      <c r="V21">
        <v>3</v>
      </c>
      <c r="W21">
        <v>1</v>
      </c>
      <c r="X21">
        <v>0</v>
      </c>
      <c r="Y21">
        <v>5</v>
      </c>
      <c r="Z21">
        <v>0</v>
      </c>
      <c r="AA21">
        <v>0</v>
      </c>
      <c r="AB21">
        <v>0</v>
      </c>
      <c r="AC21">
        <v>0</v>
      </c>
      <c r="AD21">
        <v>0</v>
      </c>
      <c r="AE21" s="7">
        <v>0</v>
      </c>
      <c r="AF21" s="8">
        <v>2</v>
      </c>
      <c r="AG21" s="15">
        <v>6</v>
      </c>
      <c r="AH21" s="41">
        <v>0</v>
      </c>
      <c r="AI21">
        <f t="shared" si="0"/>
        <v>0.35714285714285715</v>
      </c>
      <c r="AJ21">
        <f t="shared" si="1"/>
        <v>0.5625</v>
      </c>
    </row>
    <row r="22" spans="1:36" ht="12.75">
      <c r="A22" t="s">
        <v>29</v>
      </c>
      <c r="B22" s="26">
        <v>19</v>
      </c>
      <c r="C22">
        <v>0</v>
      </c>
      <c r="D22">
        <v>1</v>
      </c>
      <c r="E22">
        <v>0</v>
      </c>
      <c r="F22">
        <v>0</v>
      </c>
      <c r="G22">
        <v>0</v>
      </c>
      <c r="H22">
        <v>1</v>
      </c>
      <c r="I22">
        <v>0</v>
      </c>
      <c r="J22">
        <v>1</v>
      </c>
      <c r="K22">
        <v>0</v>
      </c>
      <c r="L22">
        <v>0</v>
      </c>
      <c r="M22">
        <v>0</v>
      </c>
      <c r="N22">
        <v>0</v>
      </c>
      <c r="O22">
        <v>2</v>
      </c>
      <c r="P22">
        <v>1</v>
      </c>
      <c r="Q22">
        <v>0</v>
      </c>
      <c r="R22">
        <v>1</v>
      </c>
      <c r="S22">
        <v>3</v>
      </c>
      <c r="T22">
        <v>2</v>
      </c>
      <c r="U22">
        <v>0</v>
      </c>
      <c r="V22">
        <v>2</v>
      </c>
      <c r="W22">
        <v>0</v>
      </c>
      <c r="X22">
        <v>1</v>
      </c>
      <c r="Y22">
        <v>4</v>
      </c>
      <c r="Z22">
        <v>2</v>
      </c>
      <c r="AA22">
        <v>11</v>
      </c>
      <c r="AB22">
        <v>1</v>
      </c>
      <c r="AC22">
        <v>5</v>
      </c>
      <c r="AD22">
        <v>0</v>
      </c>
      <c r="AE22" s="8">
        <v>1</v>
      </c>
      <c r="AF22" s="8">
        <v>1</v>
      </c>
      <c r="AG22" s="15">
        <v>7</v>
      </c>
      <c r="AH22" s="41">
        <v>0</v>
      </c>
      <c r="AI22">
        <f t="shared" si="0"/>
        <v>1.3571428571428572</v>
      </c>
      <c r="AJ22">
        <f t="shared" si="1"/>
        <v>1.46875</v>
      </c>
    </row>
    <row r="23" spans="1:36" ht="12.75">
      <c r="A23" t="s">
        <v>30</v>
      </c>
      <c r="B23" s="26">
        <v>20</v>
      </c>
      <c r="C23">
        <v>0</v>
      </c>
      <c r="D23">
        <v>1</v>
      </c>
      <c r="E23">
        <v>0</v>
      </c>
      <c r="F23">
        <v>0</v>
      </c>
      <c r="G23">
        <v>0</v>
      </c>
      <c r="H23">
        <v>0</v>
      </c>
      <c r="I23">
        <v>1</v>
      </c>
      <c r="J23">
        <v>0</v>
      </c>
      <c r="K23">
        <v>0</v>
      </c>
      <c r="L23">
        <v>0</v>
      </c>
      <c r="M23">
        <v>0</v>
      </c>
      <c r="N23">
        <v>0</v>
      </c>
      <c r="O23">
        <v>4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2</v>
      </c>
      <c r="X23">
        <v>0</v>
      </c>
      <c r="Y23">
        <v>0</v>
      </c>
      <c r="Z23">
        <v>2</v>
      </c>
      <c r="AA23">
        <v>1</v>
      </c>
      <c r="AB23">
        <v>0</v>
      </c>
      <c r="AC23">
        <v>0</v>
      </c>
      <c r="AD23">
        <v>2</v>
      </c>
      <c r="AE23" s="7">
        <v>0</v>
      </c>
      <c r="AF23" s="8">
        <v>0</v>
      </c>
      <c r="AG23" s="15">
        <v>2</v>
      </c>
      <c r="AH23" s="41">
        <v>0</v>
      </c>
      <c r="AI23">
        <f t="shared" si="0"/>
        <v>0.4642857142857143</v>
      </c>
      <c r="AJ23">
        <f t="shared" si="1"/>
        <v>0.46875</v>
      </c>
    </row>
    <row r="24" spans="1:36" ht="12.75">
      <c r="A24" t="s">
        <v>31</v>
      </c>
      <c r="B24" s="26">
        <v>21</v>
      </c>
      <c r="C24">
        <v>8</v>
      </c>
      <c r="D24">
        <v>8</v>
      </c>
      <c r="E24">
        <v>178</v>
      </c>
      <c r="F24">
        <v>42</v>
      </c>
      <c r="G24">
        <v>5</v>
      </c>
      <c r="H24">
        <v>14</v>
      </c>
      <c r="I24">
        <v>0</v>
      </c>
      <c r="J24">
        <v>20</v>
      </c>
      <c r="K24">
        <v>5</v>
      </c>
      <c r="L24">
        <v>7</v>
      </c>
      <c r="M24">
        <v>261</v>
      </c>
      <c r="N24">
        <v>2</v>
      </c>
      <c r="O24">
        <v>103</v>
      </c>
      <c r="P24">
        <v>65</v>
      </c>
      <c r="Q24">
        <v>18</v>
      </c>
      <c r="R24">
        <v>204</v>
      </c>
      <c r="S24">
        <v>75</v>
      </c>
      <c r="T24">
        <v>65</v>
      </c>
      <c r="U24">
        <v>4</v>
      </c>
      <c r="V24">
        <v>51</v>
      </c>
      <c r="W24">
        <v>28</v>
      </c>
      <c r="X24">
        <v>18</v>
      </c>
      <c r="Y24">
        <v>99</v>
      </c>
      <c r="Z24">
        <v>21</v>
      </c>
      <c r="AA24">
        <v>447</v>
      </c>
      <c r="AB24">
        <v>377</v>
      </c>
      <c r="AC24">
        <v>466</v>
      </c>
      <c r="AD24">
        <v>48</v>
      </c>
      <c r="AE24" s="8">
        <v>56</v>
      </c>
      <c r="AF24" s="8">
        <v>61</v>
      </c>
      <c r="AG24" s="15">
        <v>17</v>
      </c>
      <c r="AH24" s="41">
        <v>0</v>
      </c>
      <c r="AI24">
        <f t="shared" si="0"/>
        <v>94.25</v>
      </c>
      <c r="AJ24">
        <f t="shared" si="1"/>
        <v>86.65625</v>
      </c>
    </row>
    <row r="25" spans="1:36" ht="12.75">
      <c r="A25" t="s">
        <v>32</v>
      </c>
      <c r="B25" s="26">
        <v>22</v>
      </c>
      <c r="C25">
        <v>7</v>
      </c>
      <c r="D25">
        <v>21</v>
      </c>
      <c r="E25">
        <v>17</v>
      </c>
      <c r="F25">
        <v>164</v>
      </c>
      <c r="G25">
        <v>30</v>
      </c>
      <c r="H25">
        <v>20</v>
      </c>
      <c r="I25">
        <v>1</v>
      </c>
      <c r="J25">
        <v>28</v>
      </c>
      <c r="K25">
        <v>2</v>
      </c>
      <c r="L25">
        <v>8</v>
      </c>
      <c r="M25">
        <v>190</v>
      </c>
      <c r="N25">
        <v>2</v>
      </c>
      <c r="O25">
        <v>13</v>
      </c>
      <c r="P25">
        <v>35</v>
      </c>
      <c r="Q25">
        <v>40</v>
      </c>
      <c r="R25">
        <v>74</v>
      </c>
      <c r="S25">
        <v>26</v>
      </c>
      <c r="T25">
        <v>166</v>
      </c>
      <c r="U25">
        <v>12</v>
      </c>
      <c r="V25">
        <v>502</v>
      </c>
      <c r="W25">
        <v>953</v>
      </c>
      <c r="X25">
        <v>152</v>
      </c>
      <c r="Y25">
        <v>757</v>
      </c>
      <c r="Z25">
        <v>1509</v>
      </c>
      <c r="AA25">
        <v>2769</v>
      </c>
      <c r="AB25">
        <v>4672</v>
      </c>
      <c r="AC25">
        <v>1553</v>
      </c>
      <c r="AD25">
        <v>5125</v>
      </c>
      <c r="AE25" s="10">
        <v>2086</v>
      </c>
      <c r="AF25" s="10">
        <v>7818</v>
      </c>
      <c r="AG25" s="15">
        <v>1225</v>
      </c>
      <c r="AH25" s="43">
        <v>191</v>
      </c>
      <c r="AI25">
        <f t="shared" si="0"/>
        <v>673.1428571428571</v>
      </c>
      <c r="AJ25">
        <f t="shared" si="1"/>
        <v>942.75</v>
      </c>
    </row>
    <row r="26" spans="1:36" ht="12.75">
      <c r="A26" t="s">
        <v>33</v>
      </c>
      <c r="B26" s="26">
        <v>23</v>
      </c>
      <c r="C26">
        <v>0</v>
      </c>
      <c r="D26">
        <v>0</v>
      </c>
      <c r="E26">
        <v>5</v>
      </c>
      <c r="F26">
        <v>1</v>
      </c>
      <c r="G26">
        <v>0</v>
      </c>
      <c r="H26">
        <v>0</v>
      </c>
      <c r="I26">
        <v>0</v>
      </c>
      <c r="J26">
        <v>1</v>
      </c>
      <c r="K26">
        <v>0</v>
      </c>
      <c r="L26">
        <v>0</v>
      </c>
      <c r="M26">
        <v>8</v>
      </c>
      <c r="N26">
        <v>0</v>
      </c>
      <c r="O26">
        <v>6</v>
      </c>
      <c r="P26">
        <v>1</v>
      </c>
      <c r="Q26">
        <v>5</v>
      </c>
      <c r="R26">
        <v>0</v>
      </c>
      <c r="S26">
        <v>1</v>
      </c>
      <c r="T26">
        <v>0</v>
      </c>
      <c r="U26">
        <v>2</v>
      </c>
      <c r="V26">
        <v>18</v>
      </c>
      <c r="W26">
        <v>19</v>
      </c>
      <c r="X26">
        <v>6</v>
      </c>
      <c r="Y26">
        <v>25</v>
      </c>
      <c r="Z26">
        <v>2</v>
      </c>
      <c r="AA26">
        <v>14</v>
      </c>
      <c r="AB26">
        <v>32</v>
      </c>
      <c r="AC26">
        <v>9</v>
      </c>
      <c r="AD26">
        <v>41</v>
      </c>
      <c r="AE26" s="8">
        <v>8</v>
      </c>
      <c r="AF26" s="8">
        <v>64</v>
      </c>
      <c r="AG26" s="15">
        <v>13</v>
      </c>
      <c r="AH26" s="43">
        <v>6</v>
      </c>
      <c r="AI26">
        <f t="shared" si="0"/>
        <v>7</v>
      </c>
      <c r="AJ26">
        <f t="shared" si="1"/>
        <v>8.96875</v>
      </c>
    </row>
    <row r="27" spans="1:36" ht="12.75">
      <c r="A27" t="s">
        <v>34</v>
      </c>
      <c r="B27" s="26">
        <v>24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 s="7">
        <v>0</v>
      </c>
      <c r="AF27" s="8">
        <v>0</v>
      </c>
      <c r="AG27" s="15">
        <v>1</v>
      </c>
      <c r="AH27" s="43">
        <v>1</v>
      </c>
      <c r="AI27">
        <f t="shared" si="0"/>
        <v>0.03571428571428571</v>
      </c>
      <c r="AJ27">
        <f t="shared" si="1"/>
        <v>0.09375</v>
      </c>
    </row>
    <row r="28" spans="1:36" ht="12.75">
      <c r="A28" t="s">
        <v>35</v>
      </c>
      <c r="B28" s="26">
        <v>25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83</v>
      </c>
      <c r="J28">
        <v>1920</v>
      </c>
      <c r="K28">
        <v>765</v>
      </c>
      <c r="L28">
        <v>712</v>
      </c>
      <c r="M28">
        <v>9006</v>
      </c>
      <c r="N28">
        <v>2393</v>
      </c>
      <c r="O28">
        <v>1329</v>
      </c>
      <c r="P28">
        <v>1709</v>
      </c>
      <c r="Q28">
        <v>1091</v>
      </c>
      <c r="R28">
        <v>1074</v>
      </c>
      <c r="S28">
        <v>2548</v>
      </c>
      <c r="T28">
        <v>725</v>
      </c>
      <c r="U28">
        <v>1838</v>
      </c>
      <c r="V28">
        <v>12773</v>
      </c>
      <c r="W28">
        <v>12636</v>
      </c>
      <c r="X28">
        <v>2247</v>
      </c>
      <c r="Y28">
        <v>13410</v>
      </c>
      <c r="Z28">
        <v>1889</v>
      </c>
      <c r="AA28">
        <v>11458</v>
      </c>
      <c r="AB28">
        <v>6798</v>
      </c>
      <c r="AC28">
        <v>8980</v>
      </c>
      <c r="AD28">
        <v>1111</v>
      </c>
      <c r="AE28" s="10">
        <v>2261</v>
      </c>
      <c r="AF28" s="8">
        <v>808</v>
      </c>
      <c r="AG28" s="15">
        <v>478</v>
      </c>
      <c r="AH28" s="43">
        <v>317</v>
      </c>
      <c r="AI28">
        <f t="shared" si="0"/>
        <v>3446.25</v>
      </c>
      <c r="AJ28">
        <f t="shared" si="1"/>
        <v>3136.21875</v>
      </c>
    </row>
    <row r="29" spans="1:36" ht="12.75">
      <c r="A29" t="s">
        <v>36</v>
      </c>
      <c r="B29" s="26">
        <v>26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1</v>
      </c>
      <c r="J29">
        <v>2</v>
      </c>
      <c r="K29">
        <v>2</v>
      </c>
      <c r="L29">
        <v>1</v>
      </c>
      <c r="M29">
        <v>14</v>
      </c>
      <c r="N29">
        <v>1</v>
      </c>
      <c r="O29">
        <v>8</v>
      </c>
      <c r="P29">
        <v>14</v>
      </c>
      <c r="Q29">
        <v>2</v>
      </c>
      <c r="R29">
        <v>3</v>
      </c>
      <c r="S29">
        <v>2</v>
      </c>
      <c r="T29">
        <v>1</v>
      </c>
      <c r="U29">
        <v>9</v>
      </c>
      <c r="V29">
        <v>20</v>
      </c>
      <c r="W29">
        <v>90</v>
      </c>
      <c r="X29">
        <v>621</v>
      </c>
      <c r="Y29">
        <v>738</v>
      </c>
      <c r="Z29">
        <v>185</v>
      </c>
      <c r="AA29">
        <v>144</v>
      </c>
      <c r="AB29">
        <v>37</v>
      </c>
      <c r="AC29">
        <v>231</v>
      </c>
      <c r="AD29">
        <v>166</v>
      </c>
      <c r="AE29" s="8">
        <v>80</v>
      </c>
      <c r="AF29" s="8">
        <v>338</v>
      </c>
      <c r="AG29" s="15">
        <v>359</v>
      </c>
      <c r="AH29" s="43">
        <v>108</v>
      </c>
      <c r="AI29">
        <f t="shared" si="0"/>
        <v>81.85714285714286</v>
      </c>
      <c r="AJ29">
        <f t="shared" si="1"/>
        <v>99.28125</v>
      </c>
    </row>
    <row r="30" spans="1:36" ht="12.75">
      <c r="A30" t="s">
        <v>11</v>
      </c>
      <c r="B30" s="26">
        <v>27</v>
      </c>
      <c r="C30">
        <v>285</v>
      </c>
      <c r="D30">
        <v>899</v>
      </c>
      <c r="E30">
        <v>871</v>
      </c>
      <c r="F30">
        <v>1748</v>
      </c>
      <c r="G30">
        <v>592</v>
      </c>
      <c r="H30">
        <v>1054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596</v>
      </c>
      <c r="R30">
        <v>70</v>
      </c>
      <c r="S30">
        <v>0</v>
      </c>
      <c r="T30">
        <v>2505</v>
      </c>
      <c r="U30">
        <v>508</v>
      </c>
      <c r="V30">
        <v>0</v>
      </c>
      <c r="W30">
        <v>10679</v>
      </c>
      <c r="X30">
        <v>0</v>
      </c>
      <c r="Y30">
        <v>3205</v>
      </c>
      <c r="Z30">
        <v>38</v>
      </c>
      <c r="AA30">
        <v>636</v>
      </c>
      <c r="AB30">
        <v>0</v>
      </c>
      <c r="AC30">
        <v>38</v>
      </c>
      <c r="AD30">
        <v>1</v>
      </c>
      <c r="AE30" s="7">
        <v>0</v>
      </c>
      <c r="AF30" s="8">
        <v>450</v>
      </c>
      <c r="AG30" s="15">
        <v>301</v>
      </c>
      <c r="AH30" s="43">
        <v>175</v>
      </c>
      <c r="AI30">
        <f t="shared" si="0"/>
        <v>847.3214285714286</v>
      </c>
      <c r="AJ30">
        <f t="shared" si="1"/>
        <v>770.34375</v>
      </c>
    </row>
    <row r="31" spans="1:36" ht="12.75">
      <c r="A31" t="s">
        <v>37</v>
      </c>
      <c r="B31" s="26">
        <v>28</v>
      </c>
      <c r="C31">
        <v>0</v>
      </c>
      <c r="D31">
        <v>2</v>
      </c>
      <c r="E31">
        <v>0</v>
      </c>
      <c r="F31">
        <v>0</v>
      </c>
      <c r="G31">
        <v>0</v>
      </c>
      <c r="H31">
        <v>0</v>
      </c>
      <c r="I31">
        <v>0</v>
      </c>
      <c r="J31">
        <v>3</v>
      </c>
      <c r="K31">
        <v>0</v>
      </c>
      <c r="L31">
        <v>1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1</v>
      </c>
      <c r="V31">
        <v>0</v>
      </c>
      <c r="W31">
        <v>0</v>
      </c>
      <c r="X31">
        <v>0</v>
      </c>
      <c r="Y31">
        <v>0</v>
      </c>
      <c r="Z31">
        <v>0</v>
      </c>
      <c r="AA31">
        <v>1</v>
      </c>
      <c r="AB31">
        <v>0</v>
      </c>
      <c r="AC31">
        <v>1</v>
      </c>
      <c r="AD31">
        <v>0</v>
      </c>
      <c r="AE31" s="7">
        <v>0</v>
      </c>
      <c r="AF31" s="8">
        <v>0</v>
      </c>
      <c r="AG31" s="15">
        <v>0</v>
      </c>
      <c r="AH31" s="41">
        <v>0</v>
      </c>
      <c r="AI31">
        <f t="shared" si="0"/>
        <v>0.32142857142857145</v>
      </c>
      <c r="AJ31">
        <f t="shared" si="1"/>
        <v>0.28125</v>
      </c>
    </row>
    <row r="32" spans="1:36" ht="12.75">
      <c r="A32" t="s">
        <v>3</v>
      </c>
      <c r="B32" s="26">
        <v>29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1</v>
      </c>
      <c r="AD32">
        <v>1</v>
      </c>
      <c r="AE32" s="7">
        <v>0</v>
      </c>
      <c r="AF32" s="8">
        <v>0</v>
      </c>
      <c r="AG32" s="15">
        <v>0</v>
      </c>
      <c r="AH32" s="41">
        <v>0</v>
      </c>
      <c r="AI32">
        <f t="shared" si="0"/>
        <v>0.07142857142857142</v>
      </c>
      <c r="AJ32">
        <f t="shared" si="1"/>
        <v>0.0625</v>
      </c>
    </row>
    <row r="33" spans="1:36" ht="12.75">
      <c r="A33" t="s">
        <v>38</v>
      </c>
      <c r="B33" s="26">
        <v>30</v>
      </c>
      <c r="C33">
        <v>0</v>
      </c>
      <c r="D33">
        <v>0</v>
      </c>
      <c r="E33">
        <v>0</v>
      </c>
      <c r="F33">
        <v>1</v>
      </c>
      <c r="G33">
        <v>0</v>
      </c>
      <c r="H33">
        <v>1</v>
      </c>
      <c r="I33">
        <v>0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1</v>
      </c>
      <c r="V33">
        <v>0</v>
      </c>
      <c r="W33">
        <v>0</v>
      </c>
      <c r="X33">
        <v>1</v>
      </c>
      <c r="Y33">
        <v>0</v>
      </c>
      <c r="Z33">
        <v>3</v>
      </c>
      <c r="AA33">
        <v>2</v>
      </c>
      <c r="AB33">
        <v>0</v>
      </c>
      <c r="AC33">
        <v>0</v>
      </c>
      <c r="AD33">
        <v>1</v>
      </c>
      <c r="AE33" s="7">
        <v>0</v>
      </c>
      <c r="AF33" s="8">
        <v>0</v>
      </c>
      <c r="AG33" s="15">
        <v>0</v>
      </c>
      <c r="AH33" s="41">
        <v>0</v>
      </c>
      <c r="AI33">
        <f t="shared" si="0"/>
        <v>0.39285714285714285</v>
      </c>
      <c r="AJ33">
        <f t="shared" si="1"/>
        <v>0.34375</v>
      </c>
    </row>
    <row r="34" spans="1:36" ht="12.75">
      <c r="A34" t="s">
        <v>39</v>
      </c>
      <c r="B34" s="26">
        <v>31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6</v>
      </c>
      <c r="K34">
        <v>0</v>
      </c>
      <c r="L34">
        <v>0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3</v>
      </c>
      <c r="T34">
        <v>0</v>
      </c>
      <c r="U34">
        <v>0</v>
      </c>
      <c r="V34">
        <v>7</v>
      </c>
      <c r="W34">
        <v>1</v>
      </c>
      <c r="X34">
        <v>0</v>
      </c>
      <c r="Y34">
        <v>2</v>
      </c>
      <c r="Z34">
        <v>0</v>
      </c>
      <c r="AA34">
        <v>0</v>
      </c>
      <c r="AB34">
        <v>3</v>
      </c>
      <c r="AC34">
        <v>1</v>
      </c>
      <c r="AD34">
        <v>2</v>
      </c>
      <c r="AE34" s="7">
        <v>0</v>
      </c>
      <c r="AF34" s="8">
        <v>0</v>
      </c>
      <c r="AG34" s="15">
        <v>6</v>
      </c>
      <c r="AH34" s="41">
        <v>0</v>
      </c>
      <c r="AI34">
        <f t="shared" si="0"/>
        <v>0.9285714285714286</v>
      </c>
      <c r="AJ34">
        <f t="shared" si="1"/>
        <v>1</v>
      </c>
    </row>
    <row r="35" spans="1:36" ht="12.75">
      <c r="A35" t="s">
        <v>40</v>
      </c>
      <c r="B35" s="26">
        <v>32</v>
      </c>
      <c r="C35">
        <v>313</v>
      </c>
      <c r="D35">
        <v>208</v>
      </c>
      <c r="E35">
        <v>200</v>
      </c>
      <c r="F35">
        <v>94</v>
      </c>
      <c r="G35">
        <v>4</v>
      </c>
      <c r="H35">
        <v>0</v>
      </c>
      <c r="I35">
        <v>102</v>
      </c>
      <c r="J35">
        <v>9140</v>
      </c>
      <c r="K35">
        <v>0</v>
      </c>
      <c r="L35">
        <v>131</v>
      </c>
      <c r="M35">
        <v>1699</v>
      </c>
      <c r="N35">
        <v>141</v>
      </c>
      <c r="O35">
        <v>2783</v>
      </c>
      <c r="P35">
        <v>101</v>
      </c>
      <c r="Q35">
        <v>50</v>
      </c>
      <c r="R35">
        <v>1867</v>
      </c>
      <c r="S35">
        <v>2139</v>
      </c>
      <c r="T35">
        <v>12</v>
      </c>
      <c r="U35">
        <v>164</v>
      </c>
      <c r="V35">
        <v>698</v>
      </c>
      <c r="W35">
        <v>21</v>
      </c>
      <c r="X35">
        <v>3</v>
      </c>
      <c r="Y35">
        <v>19</v>
      </c>
      <c r="Z35">
        <v>95</v>
      </c>
      <c r="AA35">
        <v>57</v>
      </c>
      <c r="AB35">
        <v>157</v>
      </c>
      <c r="AC35">
        <v>500</v>
      </c>
      <c r="AD35">
        <v>87</v>
      </c>
      <c r="AE35" s="8">
        <v>227</v>
      </c>
      <c r="AF35" s="8">
        <v>540</v>
      </c>
      <c r="AG35" s="15">
        <v>418</v>
      </c>
      <c r="AH35" s="43">
        <v>58</v>
      </c>
      <c r="AI35">
        <f t="shared" si="0"/>
        <v>742.3214285714286</v>
      </c>
      <c r="AJ35">
        <f t="shared" si="1"/>
        <v>688.375</v>
      </c>
    </row>
    <row r="36" spans="1:36" ht="12.75">
      <c r="A36" t="s">
        <v>41</v>
      </c>
      <c r="B36" s="26">
        <v>33</v>
      </c>
      <c r="C36">
        <v>0</v>
      </c>
      <c r="D36">
        <v>0</v>
      </c>
      <c r="E36">
        <v>0</v>
      </c>
      <c r="F36">
        <v>0</v>
      </c>
      <c r="G36">
        <v>4</v>
      </c>
      <c r="H36">
        <v>0</v>
      </c>
      <c r="I36">
        <v>0</v>
      </c>
      <c r="J36">
        <v>5</v>
      </c>
      <c r="K36">
        <v>0</v>
      </c>
      <c r="L36">
        <v>0</v>
      </c>
      <c r="M36">
        <v>2</v>
      </c>
      <c r="N36">
        <v>0</v>
      </c>
      <c r="O36">
        <v>0</v>
      </c>
      <c r="P36">
        <v>0</v>
      </c>
      <c r="Q36">
        <v>0</v>
      </c>
      <c r="R36">
        <v>13</v>
      </c>
      <c r="S36">
        <v>0</v>
      </c>
      <c r="T36">
        <v>0</v>
      </c>
      <c r="U36">
        <v>1</v>
      </c>
      <c r="V36">
        <v>18</v>
      </c>
      <c r="W36">
        <v>1</v>
      </c>
      <c r="X36">
        <v>0</v>
      </c>
      <c r="Y36">
        <v>8</v>
      </c>
      <c r="Z36">
        <v>0</v>
      </c>
      <c r="AA36">
        <v>1</v>
      </c>
      <c r="AB36">
        <v>2</v>
      </c>
      <c r="AC36">
        <v>0</v>
      </c>
      <c r="AD36">
        <v>1</v>
      </c>
      <c r="AE36" s="7">
        <v>0</v>
      </c>
      <c r="AF36" s="8">
        <v>1</v>
      </c>
      <c r="AG36" s="15">
        <v>1</v>
      </c>
      <c r="AH36" s="41">
        <v>0</v>
      </c>
      <c r="AI36">
        <f t="shared" si="0"/>
        <v>2</v>
      </c>
      <c r="AJ36">
        <f t="shared" si="1"/>
        <v>1.8125</v>
      </c>
    </row>
    <row r="37" spans="1:36" ht="12.75">
      <c r="A37" t="s">
        <v>11</v>
      </c>
      <c r="B37" s="26">
        <v>34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88</v>
      </c>
      <c r="T37">
        <v>0</v>
      </c>
      <c r="U37">
        <v>0</v>
      </c>
      <c r="V37">
        <v>50</v>
      </c>
      <c r="W37">
        <v>1</v>
      </c>
      <c r="X37">
        <v>0</v>
      </c>
      <c r="Y37">
        <v>774</v>
      </c>
      <c r="Z37">
        <v>0</v>
      </c>
      <c r="AA37">
        <v>0</v>
      </c>
      <c r="AB37">
        <v>0</v>
      </c>
      <c r="AC37">
        <v>0</v>
      </c>
      <c r="AD37">
        <v>0</v>
      </c>
      <c r="AE37" s="7">
        <v>0</v>
      </c>
      <c r="AF37" s="8">
        <v>2</v>
      </c>
      <c r="AG37" s="15">
        <v>0</v>
      </c>
      <c r="AH37" s="41">
        <v>0</v>
      </c>
      <c r="AI37">
        <f t="shared" si="0"/>
        <v>32.607142857142854</v>
      </c>
      <c r="AJ37">
        <f t="shared" si="1"/>
        <v>28.59375</v>
      </c>
    </row>
    <row r="38" spans="1:36" ht="12.75">
      <c r="A38" t="s">
        <v>42</v>
      </c>
      <c r="B38" s="26">
        <v>35</v>
      </c>
      <c r="C38">
        <v>1289</v>
      </c>
      <c r="D38">
        <v>234</v>
      </c>
      <c r="E38">
        <v>83</v>
      </c>
      <c r="F38">
        <v>40</v>
      </c>
      <c r="G38">
        <v>35</v>
      </c>
      <c r="H38">
        <v>64</v>
      </c>
      <c r="I38">
        <v>113</v>
      </c>
      <c r="J38">
        <v>727</v>
      </c>
      <c r="K38">
        <v>124</v>
      </c>
      <c r="L38">
        <v>2006</v>
      </c>
      <c r="M38">
        <v>1578</v>
      </c>
      <c r="N38">
        <v>164</v>
      </c>
      <c r="O38">
        <v>1498</v>
      </c>
      <c r="P38">
        <v>878</v>
      </c>
      <c r="Q38">
        <v>63</v>
      </c>
      <c r="R38">
        <v>222</v>
      </c>
      <c r="S38">
        <v>2289</v>
      </c>
      <c r="T38">
        <v>6</v>
      </c>
      <c r="U38">
        <v>798</v>
      </c>
      <c r="V38">
        <v>902</v>
      </c>
      <c r="W38">
        <v>257</v>
      </c>
      <c r="X38">
        <v>1</v>
      </c>
      <c r="Y38">
        <v>150</v>
      </c>
      <c r="Z38">
        <v>83</v>
      </c>
      <c r="AA38">
        <v>37</v>
      </c>
      <c r="AB38">
        <v>150</v>
      </c>
      <c r="AC38">
        <v>6676</v>
      </c>
      <c r="AD38">
        <v>827</v>
      </c>
      <c r="AE38" s="8">
        <v>971</v>
      </c>
      <c r="AF38" s="10">
        <v>1130</v>
      </c>
      <c r="AG38" s="15">
        <v>171</v>
      </c>
      <c r="AH38" s="43">
        <v>842</v>
      </c>
      <c r="AI38">
        <f t="shared" si="0"/>
        <v>760.5</v>
      </c>
      <c r="AJ38">
        <f t="shared" si="1"/>
        <v>762.75</v>
      </c>
    </row>
    <row r="39" spans="1:36" ht="12.75">
      <c r="A39" t="s">
        <v>43</v>
      </c>
      <c r="B39" s="26">
        <v>36</v>
      </c>
      <c r="C39">
        <v>90</v>
      </c>
      <c r="D39">
        <v>126</v>
      </c>
      <c r="E39">
        <v>169</v>
      </c>
      <c r="F39">
        <v>152</v>
      </c>
      <c r="G39">
        <v>232</v>
      </c>
      <c r="H39">
        <v>60</v>
      </c>
      <c r="I39">
        <v>92</v>
      </c>
      <c r="J39">
        <v>256</v>
      </c>
      <c r="K39">
        <v>43</v>
      </c>
      <c r="L39">
        <v>20</v>
      </c>
      <c r="M39">
        <v>239</v>
      </c>
      <c r="N39">
        <v>75</v>
      </c>
      <c r="O39">
        <v>174</v>
      </c>
      <c r="P39">
        <v>143</v>
      </c>
      <c r="Q39">
        <v>89</v>
      </c>
      <c r="R39">
        <v>69</v>
      </c>
      <c r="S39">
        <v>143</v>
      </c>
      <c r="T39">
        <v>134</v>
      </c>
      <c r="U39">
        <v>321</v>
      </c>
      <c r="V39">
        <v>359</v>
      </c>
      <c r="W39">
        <v>766</v>
      </c>
      <c r="X39">
        <v>198</v>
      </c>
      <c r="Y39">
        <v>335</v>
      </c>
      <c r="Z39">
        <v>177</v>
      </c>
      <c r="AA39">
        <v>256</v>
      </c>
      <c r="AB39">
        <v>269</v>
      </c>
      <c r="AC39">
        <v>151</v>
      </c>
      <c r="AD39">
        <v>176</v>
      </c>
      <c r="AE39" s="8">
        <v>235</v>
      </c>
      <c r="AF39" s="8">
        <v>373</v>
      </c>
      <c r="AG39" s="15">
        <v>342</v>
      </c>
      <c r="AH39" s="43">
        <v>192</v>
      </c>
      <c r="AI39">
        <f t="shared" si="0"/>
        <v>189.78571428571428</v>
      </c>
      <c r="AJ39">
        <f t="shared" si="1"/>
        <v>201.75</v>
      </c>
    </row>
    <row r="40" spans="1:36" ht="12.75">
      <c r="A40" t="s">
        <v>44</v>
      </c>
      <c r="B40" s="26">
        <v>37</v>
      </c>
      <c r="C40">
        <v>1426</v>
      </c>
      <c r="D40">
        <v>615</v>
      </c>
      <c r="E40">
        <v>1289</v>
      </c>
      <c r="F40">
        <v>2683</v>
      </c>
      <c r="G40">
        <v>1703</v>
      </c>
      <c r="H40">
        <v>1598</v>
      </c>
      <c r="I40">
        <v>2489</v>
      </c>
      <c r="J40">
        <v>3336</v>
      </c>
      <c r="K40">
        <v>802</v>
      </c>
      <c r="L40">
        <v>1674</v>
      </c>
      <c r="M40">
        <v>4309</v>
      </c>
      <c r="N40">
        <v>1093</v>
      </c>
      <c r="O40">
        <v>2551</v>
      </c>
      <c r="P40">
        <v>1682</v>
      </c>
      <c r="Q40">
        <v>897</v>
      </c>
      <c r="R40">
        <v>1943</v>
      </c>
      <c r="S40">
        <v>1793</v>
      </c>
      <c r="T40">
        <v>1616</v>
      </c>
      <c r="U40">
        <v>3669</v>
      </c>
      <c r="V40">
        <v>6518</v>
      </c>
      <c r="W40">
        <v>6443</v>
      </c>
      <c r="X40">
        <v>3240</v>
      </c>
      <c r="Y40">
        <v>2484</v>
      </c>
      <c r="Z40">
        <v>2666</v>
      </c>
      <c r="AA40">
        <v>2759</v>
      </c>
      <c r="AB40">
        <v>3700</v>
      </c>
      <c r="AC40">
        <v>4220</v>
      </c>
      <c r="AD40">
        <v>4838</v>
      </c>
      <c r="AE40" s="10">
        <v>4435</v>
      </c>
      <c r="AF40" s="10">
        <v>2640</v>
      </c>
      <c r="AG40" s="15">
        <v>3337</v>
      </c>
      <c r="AH40" s="42">
        <v>1986</v>
      </c>
      <c r="AI40">
        <f t="shared" si="0"/>
        <v>2644.1428571428573</v>
      </c>
      <c r="AJ40">
        <f t="shared" si="1"/>
        <v>2701.0625</v>
      </c>
    </row>
    <row r="41" spans="1:36" ht="12.75">
      <c r="A41" t="s">
        <v>45</v>
      </c>
      <c r="B41" s="26">
        <v>38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 s="7">
        <v>0</v>
      </c>
      <c r="AF41" s="8">
        <v>0</v>
      </c>
      <c r="AG41" s="15">
        <v>0</v>
      </c>
      <c r="AH41" s="41">
        <v>0</v>
      </c>
      <c r="AI41">
        <f t="shared" si="0"/>
        <v>0.03571428571428571</v>
      </c>
      <c r="AJ41">
        <f t="shared" si="1"/>
        <v>0.03125</v>
      </c>
    </row>
    <row r="42" spans="1:36" ht="12.75">
      <c r="A42" t="s">
        <v>46</v>
      </c>
      <c r="B42" s="26">
        <v>39</v>
      </c>
      <c r="C42">
        <v>1</v>
      </c>
      <c r="D42">
        <v>0</v>
      </c>
      <c r="E42">
        <v>3</v>
      </c>
      <c r="F42">
        <v>3</v>
      </c>
      <c r="G42">
        <v>0</v>
      </c>
      <c r="H42">
        <v>2</v>
      </c>
      <c r="I42">
        <v>0</v>
      </c>
      <c r="J42">
        <v>2</v>
      </c>
      <c r="K42">
        <v>1</v>
      </c>
      <c r="L42">
        <v>1</v>
      </c>
      <c r="M42">
        <v>7</v>
      </c>
      <c r="N42">
        <v>0</v>
      </c>
      <c r="O42">
        <v>3</v>
      </c>
      <c r="P42">
        <v>3</v>
      </c>
      <c r="Q42">
        <v>15</v>
      </c>
      <c r="R42">
        <v>0</v>
      </c>
      <c r="S42">
        <v>0</v>
      </c>
      <c r="T42">
        <v>0</v>
      </c>
      <c r="U42">
        <v>6</v>
      </c>
      <c r="V42">
        <v>42</v>
      </c>
      <c r="W42">
        <v>10</v>
      </c>
      <c r="X42">
        <v>5</v>
      </c>
      <c r="Y42">
        <v>5</v>
      </c>
      <c r="Z42">
        <v>10</v>
      </c>
      <c r="AA42">
        <v>42</v>
      </c>
      <c r="AB42">
        <v>6</v>
      </c>
      <c r="AC42">
        <v>23</v>
      </c>
      <c r="AD42">
        <v>37</v>
      </c>
      <c r="AE42" s="8">
        <v>6</v>
      </c>
      <c r="AF42" s="8">
        <v>11</v>
      </c>
      <c r="AG42" s="15">
        <v>6</v>
      </c>
      <c r="AH42" s="43">
        <v>10</v>
      </c>
      <c r="AI42">
        <f t="shared" si="0"/>
        <v>8.107142857142858</v>
      </c>
      <c r="AJ42">
        <f t="shared" si="1"/>
        <v>8.125</v>
      </c>
    </row>
    <row r="43" spans="1:36" ht="12.75">
      <c r="A43" t="s">
        <v>3</v>
      </c>
      <c r="B43" s="26">
        <v>40</v>
      </c>
      <c r="C43">
        <v>239</v>
      </c>
      <c r="D43">
        <v>266</v>
      </c>
      <c r="E43">
        <v>69</v>
      </c>
      <c r="F43">
        <v>185</v>
      </c>
      <c r="G43">
        <v>142</v>
      </c>
      <c r="H43">
        <v>349</v>
      </c>
      <c r="I43">
        <v>2148</v>
      </c>
      <c r="J43">
        <v>532</v>
      </c>
      <c r="K43">
        <v>30</v>
      </c>
      <c r="L43">
        <v>749</v>
      </c>
      <c r="M43">
        <v>258</v>
      </c>
      <c r="N43">
        <v>599</v>
      </c>
      <c r="O43">
        <v>346</v>
      </c>
      <c r="P43">
        <v>1122</v>
      </c>
      <c r="Q43">
        <v>223</v>
      </c>
      <c r="R43">
        <v>1371</v>
      </c>
      <c r="S43">
        <v>977</v>
      </c>
      <c r="T43">
        <v>1688</v>
      </c>
      <c r="U43">
        <v>1879</v>
      </c>
      <c r="V43">
        <v>112</v>
      </c>
      <c r="W43">
        <v>209</v>
      </c>
      <c r="X43">
        <v>364</v>
      </c>
      <c r="Y43">
        <v>84</v>
      </c>
      <c r="Z43">
        <v>1227</v>
      </c>
      <c r="AA43">
        <v>751</v>
      </c>
      <c r="AB43">
        <v>706</v>
      </c>
      <c r="AC43">
        <v>1398</v>
      </c>
      <c r="AD43">
        <v>1349</v>
      </c>
      <c r="AE43" s="10">
        <v>1124</v>
      </c>
      <c r="AF43" s="8">
        <v>196</v>
      </c>
      <c r="AG43" s="15">
        <v>886</v>
      </c>
      <c r="AH43" s="43">
        <v>757</v>
      </c>
      <c r="AI43">
        <f t="shared" si="0"/>
        <v>691.8571428571429</v>
      </c>
      <c r="AJ43">
        <f t="shared" si="1"/>
        <v>697.96875</v>
      </c>
    </row>
    <row r="44" spans="1:36" ht="12.75">
      <c r="A44" s="4" t="s">
        <v>47</v>
      </c>
      <c r="B44" s="26">
        <v>41</v>
      </c>
      <c r="C44">
        <v>26</v>
      </c>
      <c r="D44">
        <v>5</v>
      </c>
      <c r="E44">
        <v>23</v>
      </c>
      <c r="F44">
        <v>5</v>
      </c>
      <c r="G44">
        <v>9</v>
      </c>
      <c r="H44">
        <v>52</v>
      </c>
      <c r="I44">
        <v>3</v>
      </c>
      <c r="J44">
        <v>26</v>
      </c>
      <c r="K44">
        <v>4</v>
      </c>
      <c r="L44">
        <v>4</v>
      </c>
      <c r="M44">
        <v>16</v>
      </c>
      <c r="N44">
        <v>136</v>
      </c>
      <c r="O44">
        <v>89</v>
      </c>
      <c r="P44">
        <v>437</v>
      </c>
      <c r="Q44">
        <v>127</v>
      </c>
      <c r="R44">
        <v>128</v>
      </c>
      <c r="S44">
        <v>139</v>
      </c>
      <c r="T44">
        <v>617</v>
      </c>
      <c r="U44">
        <v>251</v>
      </c>
      <c r="V44">
        <v>529</v>
      </c>
      <c r="W44">
        <v>1380</v>
      </c>
      <c r="X44">
        <v>278</v>
      </c>
      <c r="Y44">
        <v>549</v>
      </c>
      <c r="Z44">
        <v>240</v>
      </c>
      <c r="AA44">
        <v>102</v>
      </c>
      <c r="AB44">
        <v>292</v>
      </c>
      <c r="AC44">
        <v>115</v>
      </c>
      <c r="AD44">
        <v>59</v>
      </c>
      <c r="AE44" s="8">
        <v>196</v>
      </c>
      <c r="AF44" s="8">
        <v>190</v>
      </c>
      <c r="AG44" s="15">
        <v>454</v>
      </c>
      <c r="AH44" s="43">
        <v>202</v>
      </c>
      <c r="AI44">
        <f t="shared" si="0"/>
        <v>201.46428571428572</v>
      </c>
      <c r="AJ44">
        <f t="shared" si="1"/>
        <v>208.84375</v>
      </c>
    </row>
    <row r="45" spans="1:36" ht="12.75">
      <c r="A45" s="40" t="s">
        <v>11</v>
      </c>
      <c r="B45" s="26">
        <v>42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 s="8">
        <v>0</v>
      </c>
      <c r="AG45" s="15">
        <v>0</v>
      </c>
      <c r="AH45" s="43">
        <v>0</v>
      </c>
      <c r="AI45">
        <f t="shared" si="0"/>
        <v>0</v>
      </c>
      <c r="AJ45">
        <f t="shared" si="1"/>
        <v>0</v>
      </c>
    </row>
    <row r="46" spans="1:36" ht="12.75">
      <c r="A46" s="4" t="s">
        <v>48</v>
      </c>
      <c r="B46" s="26">
        <v>43</v>
      </c>
      <c r="C46">
        <v>0</v>
      </c>
      <c r="D46">
        <v>0</v>
      </c>
      <c r="E46">
        <v>0</v>
      </c>
      <c r="F46">
        <v>17</v>
      </c>
      <c r="G46">
        <v>1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1</v>
      </c>
      <c r="S46">
        <v>0</v>
      </c>
      <c r="T46">
        <v>0</v>
      </c>
      <c r="U46">
        <v>0</v>
      </c>
      <c r="V46">
        <v>1</v>
      </c>
      <c r="W46">
        <v>0</v>
      </c>
      <c r="X46">
        <v>0</v>
      </c>
      <c r="Y46">
        <v>0</v>
      </c>
      <c r="Z46">
        <v>0</v>
      </c>
      <c r="AA46">
        <v>1</v>
      </c>
      <c r="AB46">
        <v>4</v>
      </c>
      <c r="AC46">
        <v>1</v>
      </c>
      <c r="AD46">
        <v>2</v>
      </c>
      <c r="AE46" s="8">
        <v>1</v>
      </c>
      <c r="AF46" s="8">
        <v>3</v>
      </c>
      <c r="AG46" s="15">
        <v>0</v>
      </c>
      <c r="AH46" s="43">
        <v>3</v>
      </c>
      <c r="AI46">
        <f t="shared" si="0"/>
        <v>1</v>
      </c>
      <c r="AJ46">
        <f t="shared" si="1"/>
        <v>1.09375</v>
      </c>
    </row>
    <row r="47" spans="1:36" ht="12.75">
      <c r="A47" t="s">
        <v>2</v>
      </c>
      <c r="B47" s="26">
        <v>44</v>
      </c>
      <c r="C47">
        <v>1</v>
      </c>
      <c r="D47">
        <v>1</v>
      </c>
      <c r="E47">
        <v>0</v>
      </c>
      <c r="F47">
        <v>0</v>
      </c>
      <c r="G47">
        <v>0</v>
      </c>
      <c r="H47">
        <v>0</v>
      </c>
      <c r="I47">
        <v>0</v>
      </c>
      <c r="J47">
        <v>1</v>
      </c>
      <c r="K47">
        <v>0</v>
      </c>
      <c r="L47">
        <v>0</v>
      </c>
      <c r="M47">
        <v>2</v>
      </c>
      <c r="N47">
        <v>0</v>
      </c>
      <c r="O47">
        <v>0</v>
      </c>
      <c r="P47">
        <v>1</v>
      </c>
      <c r="Q47">
        <v>0</v>
      </c>
      <c r="R47">
        <v>2</v>
      </c>
      <c r="S47">
        <v>0</v>
      </c>
      <c r="T47">
        <v>0</v>
      </c>
      <c r="U47">
        <v>3</v>
      </c>
      <c r="V47">
        <v>0</v>
      </c>
      <c r="W47">
        <v>6</v>
      </c>
      <c r="X47">
        <v>0</v>
      </c>
      <c r="Y47">
        <v>0</v>
      </c>
      <c r="Z47">
        <v>3</v>
      </c>
      <c r="AA47">
        <v>0</v>
      </c>
      <c r="AB47">
        <v>2</v>
      </c>
      <c r="AC47">
        <v>0</v>
      </c>
      <c r="AD47">
        <v>0</v>
      </c>
      <c r="AE47" s="8">
        <v>2</v>
      </c>
      <c r="AF47" s="8">
        <v>5</v>
      </c>
      <c r="AG47" s="15">
        <v>0</v>
      </c>
      <c r="AH47" s="43">
        <v>1</v>
      </c>
      <c r="AI47">
        <f t="shared" si="0"/>
        <v>0.7857142857142857</v>
      </c>
      <c r="AJ47">
        <f t="shared" si="1"/>
        <v>0.9375</v>
      </c>
    </row>
    <row r="48" spans="1:36" ht="12.75">
      <c r="A48" t="s">
        <v>3</v>
      </c>
      <c r="B48" s="26">
        <v>45</v>
      </c>
      <c r="C48">
        <v>0</v>
      </c>
      <c r="D48">
        <v>0</v>
      </c>
      <c r="E48">
        <v>1</v>
      </c>
      <c r="F48">
        <v>0</v>
      </c>
      <c r="G48">
        <v>0</v>
      </c>
      <c r="H48">
        <v>1</v>
      </c>
      <c r="I48">
        <v>0</v>
      </c>
      <c r="J48">
        <v>3</v>
      </c>
      <c r="K48">
        <v>0</v>
      </c>
      <c r="L48">
        <v>0</v>
      </c>
      <c r="M48">
        <v>7</v>
      </c>
      <c r="N48">
        <v>0</v>
      </c>
      <c r="O48">
        <v>0</v>
      </c>
      <c r="P48">
        <v>1</v>
      </c>
      <c r="Q48">
        <v>5</v>
      </c>
      <c r="R48">
        <v>2</v>
      </c>
      <c r="S48">
        <v>4</v>
      </c>
      <c r="T48">
        <v>0</v>
      </c>
      <c r="U48">
        <v>5</v>
      </c>
      <c r="V48">
        <v>1</v>
      </c>
      <c r="W48">
        <v>4</v>
      </c>
      <c r="X48">
        <v>0</v>
      </c>
      <c r="Y48">
        <v>0</v>
      </c>
      <c r="Z48">
        <v>1</v>
      </c>
      <c r="AA48">
        <v>0</v>
      </c>
      <c r="AB48">
        <v>1</v>
      </c>
      <c r="AC48">
        <v>3</v>
      </c>
      <c r="AD48">
        <v>0</v>
      </c>
      <c r="AE48" s="7">
        <v>0</v>
      </c>
      <c r="AF48" s="8">
        <v>10</v>
      </c>
      <c r="AG48" s="15">
        <v>2</v>
      </c>
      <c r="AH48" s="43">
        <v>2</v>
      </c>
      <c r="AI48">
        <f t="shared" si="0"/>
        <v>1.3928571428571428</v>
      </c>
      <c r="AJ48">
        <f t="shared" si="1"/>
        <v>1.65625</v>
      </c>
    </row>
    <row r="49" spans="1:36" ht="12.75">
      <c r="A49" s="38" t="s">
        <v>4</v>
      </c>
      <c r="B49" s="26">
        <v>46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 s="7">
        <v>0</v>
      </c>
      <c r="AF49" s="8">
        <v>0</v>
      </c>
      <c r="AG49" s="11">
        <v>0</v>
      </c>
      <c r="AH49" s="43">
        <v>0</v>
      </c>
      <c r="AI49">
        <f t="shared" si="0"/>
        <v>0</v>
      </c>
      <c r="AJ49">
        <f t="shared" si="1"/>
        <v>0</v>
      </c>
    </row>
    <row r="50" spans="1:36" ht="12.75">
      <c r="A50" s="38" t="s">
        <v>11</v>
      </c>
      <c r="B50" s="26">
        <v>47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 s="9">
        <v>0</v>
      </c>
      <c r="AF50" s="8">
        <v>0</v>
      </c>
      <c r="AG50" s="24">
        <v>0</v>
      </c>
      <c r="AH50" s="43">
        <v>0</v>
      </c>
      <c r="AI50">
        <f t="shared" si="0"/>
        <v>0</v>
      </c>
      <c r="AJ50">
        <f t="shared" si="1"/>
        <v>0</v>
      </c>
    </row>
    <row r="51" spans="1:36" ht="12.75">
      <c r="A51" t="s">
        <v>5</v>
      </c>
      <c r="B51" s="26">
        <v>48</v>
      </c>
      <c r="C51">
        <v>2</v>
      </c>
      <c r="D51">
        <v>0</v>
      </c>
      <c r="E51">
        <v>0</v>
      </c>
      <c r="F51">
        <v>9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4</v>
      </c>
      <c r="N51">
        <v>0</v>
      </c>
      <c r="O51">
        <v>1</v>
      </c>
      <c r="P51">
        <v>0</v>
      </c>
      <c r="Q51">
        <v>0</v>
      </c>
      <c r="R51">
        <v>0</v>
      </c>
      <c r="S51">
        <v>0</v>
      </c>
      <c r="T51">
        <v>21</v>
      </c>
      <c r="U51">
        <v>0</v>
      </c>
      <c r="V51">
        <v>1</v>
      </c>
      <c r="W51">
        <v>2</v>
      </c>
      <c r="X51">
        <v>0</v>
      </c>
      <c r="Y51">
        <v>3</v>
      </c>
      <c r="Z51">
        <v>2</v>
      </c>
      <c r="AA51">
        <v>3</v>
      </c>
      <c r="AB51">
        <v>6</v>
      </c>
      <c r="AC51">
        <v>1</v>
      </c>
      <c r="AD51">
        <v>4</v>
      </c>
      <c r="AE51" s="8">
        <v>2</v>
      </c>
      <c r="AF51" s="8">
        <v>1</v>
      </c>
      <c r="AG51" s="15">
        <v>2</v>
      </c>
      <c r="AH51" s="41">
        <v>0</v>
      </c>
      <c r="AI51">
        <f t="shared" si="0"/>
        <v>2.107142857142857</v>
      </c>
      <c r="AJ51">
        <f t="shared" si="1"/>
        <v>2</v>
      </c>
    </row>
    <row r="52" spans="1:36" ht="12.75">
      <c r="A52" t="s">
        <v>6</v>
      </c>
      <c r="B52" s="26">
        <v>49</v>
      </c>
      <c r="C52">
        <v>1</v>
      </c>
      <c r="D52">
        <v>1</v>
      </c>
      <c r="E52">
        <v>6</v>
      </c>
      <c r="F52">
        <v>0</v>
      </c>
      <c r="G52">
        <v>0</v>
      </c>
      <c r="H52">
        <v>5</v>
      </c>
      <c r="I52">
        <v>2</v>
      </c>
      <c r="J52">
        <v>11</v>
      </c>
      <c r="K52">
        <v>0</v>
      </c>
      <c r="L52">
        <v>0</v>
      </c>
      <c r="M52">
        <v>13</v>
      </c>
      <c r="N52">
        <v>1</v>
      </c>
      <c r="O52">
        <v>4</v>
      </c>
      <c r="P52">
        <v>0</v>
      </c>
      <c r="Q52">
        <v>1</v>
      </c>
      <c r="R52">
        <v>7</v>
      </c>
      <c r="S52">
        <v>3</v>
      </c>
      <c r="T52">
        <v>31</v>
      </c>
      <c r="U52">
        <v>3</v>
      </c>
      <c r="V52">
        <v>25</v>
      </c>
      <c r="W52">
        <v>18</v>
      </c>
      <c r="X52">
        <v>0</v>
      </c>
      <c r="Y52">
        <v>2</v>
      </c>
      <c r="Z52">
        <v>3</v>
      </c>
      <c r="AA52">
        <v>2</v>
      </c>
      <c r="AB52">
        <v>13</v>
      </c>
      <c r="AC52">
        <v>15</v>
      </c>
      <c r="AD52">
        <v>7</v>
      </c>
      <c r="AE52" s="8">
        <v>283</v>
      </c>
      <c r="AF52" s="8">
        <v>185</v>
      </c>
      <c r="AG52" s="15">
        <v>1</v>
      </c>
      <c r="AH52" s="43">
        <v>8</v>
      </c>
      <c r="AI52">
        <f t="shared" si="0"/>
        <v>6.214285714285714</v>
      </c>
      <c r="AJ52">
        <f t="shared" si="1"/>
        <v>20.34375</v>
      </c>
    </row>
    <row r="53" spans="1:36" ht="12.75">
      <c r="A53" t="s">
        <v>7</v>
      </c>
      <c r="B53" s="26">
        <v>50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</v>
      </c>
      <c r="T53">
        <v>0</v>
      </c>
      <c r="U53">
        <v>0</v>
      </c>
      <c r="V53">
        <v>0</v>
      </c>
      <c r="W53">
        <v>3</v>
      </c>
      <c r="X53">
        <v>0</v>
      </c>
      <c r="Y53">
        <v>0</v>
      </c>
      <c r="Z53">
        <v>0</v>
      </c>
      <c r="AA53">
        <v>0</v>
      </c>
      <c r="AB53">
        <v>3</v>
      </c>
      <c r="AC53">
        <v>0</v>
      </c>
      <c r="AD53">
        <v>0</v>
      </c>
      <c r="AE53" s="7">
        <v>0</v>
      </c>
      <c r="AF53" s="8">
        <v>1</v>
      </c>
      <c r="AG53" s="15">
        <v>1</v>
      </c>
      <c r="AH53" s="41">
        <v>0</v>
      </c>
      <c r="AI53">
        <f t="shared" si="0"/>
        <v>0.25</v>
      </c>
      <c r="AJ53">
        <f t="shared" si="1"/>
        <v>0.28125</v>
      </c>
    </row>
    <row r="54" spans="1:36" ht="12.75">
      <c r="A54" t="s">
        <v>8</v>
      </c>
      <c r="B54" s="26">
        <v>51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 s="7">
        <v>0</v>
      </c>
      <c r="AF54" s="8">
        <v>0</v>
      </c>
      <c r="AG54" s="15">
        <v>1</v>
      </c>
      <c r="AH54" s="41">
        <v>0</v>
      </c>
      <c r="AI54">
        <f t="shared" si="0"/>
        <v>0</v>
      </c>
      <c r="AJ54">
        <f t="shared" si="1"/>
        <v>0.03125</v>
      </c>
    </row>
    <row r="55" spans="1:36" ht="12.75">
      <c r="A55" t="s">
        <v>9</v>
      </c>
      <c r="B55" s="26">
        <v>52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</v>
      </c>
      <c r="P55">
        <v>1</v>
      </c>
      <c r="Q55">
        <v>1</v>
      </c>
      <c r="R55">
        <v>0</v>
      </c>
      <c r="S55">
        <v>0</v>
      </c>
      <c r="T55">
        <v>0</v>
      </c>
      <c r="U55">
        <v>0</v>
      </c>
      <c r="V55">
        <v>0</v>
      </c>
      <c r="W55">
        <v>14</v>
      </c>
      <c r="X55">
        <v>0</v>
      </c>
      <c r="Y55">
        <v>0</v>
      </c>
      <c r="Z55">
        <v>0</v>
      </c>
      <c r="AA55">
        <v>2</v>
      </c>
      <c r="AB55">
        <v>3</v>
      </c>
      <c r="AC55">
        <v>12</v>
      </c>
      <c r="AD55">
        <v>1</v>
      </c>
      <c r="AE55" s="8">
        <v>1</v>
      </c>
      <c r="AF55" s="8">
        <v>2</v>
      </c>
      <c r="AG55" s="15">
        <v>5</v>
      </c>
      <c r="AH55" s="43">
        <v>2</v>
      </c>
      <c r="AI55">
        <f t="shared" si="0"/>
        <v>1.25</v>
      </c>
      <c r="AJ55">
        <f t="shared" si="1"/>
        <v>1.40625</v>
      </c>
    </row>
    <row r="56" spans="1:36" ht="12.75">
      <c r="A56" t="s">
        <v>10</v>
      </c>
      <c r="B56" s="26">
        <v>53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 s="7">
        <v>0</v>
      </c>
      <c r="AF56" s="8">
        <v>0</v>
      </c>
      <c r="AG56" s="15">
        <v>0</v>
      </c>
      <c r="AH56" s="41">
        <v>0</v>
      </c>
      <c r="AI56">
        <f t="shared" si="0"/>
        <v>0</v>
      </c>
      <c r="AJ56">
        <f t="shared" si="1"/>
        <v>0</v>
      </c>
    </row>
    <row r="57" spans="1:36" ht="12.75">
      <c r="A57" s="38" t="s">
        <v>11</v>
      </c>
      <c r="B57" s="26">
        <v>54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 s="7">
        <v>0</v>
      </c>
      <c r="AF57" s="8">
        <v>0</v>
      </c>
      <c r="AG57" s="15">
        <v>0</v>
      </c>
      <c r="AH57" s="41">
        <v>0</v>
      </c>
      <c r="AI57">
        <f t="shared" si="0"/>
        <v>0</v>
      </c>
      <c r="AJ57">
        <f t="shared" si="1"/>
        <v>0</v>
      </c>
    </row>
    <row r="58" spans="1:36" ht="12.75">
      <c r="A58" t="s">
        <v>49</v>
      </c>
      <c r="B58" s="26">
        <v>55</v>
      </c>
      <c r="C58">
        <v>2</v>
      </c>
      <c r="D58">
        <v>4</v>
      </c>
      <c r="E58">
        <v>187</v>
      </c>
      <c r="F58">
        <v>60</v>
      </c>
      <c r="G58">
        <v>0</v>
      </c>
      <c r="H58">
        <v>4</v>
      </c>
      <c r="I58">
        <v>2</v>
      </c>
      <c r="J58">
        <v>105</v>
      </c>
      <c r="K58">
        <v>0</v>
      </c>
      <c r="L58">
        <v>1</v>
      </c>
      <c r="M58">
        <v>110</v>
      </c>
      <c r="N58">
        <v>0</v>
      </c>
      <c r="O58">
        <v>4</v>
      </c>
      <c r="P58">
        <v>0</v>
      </c>
      <c r="Q58">
        <v>2</v>
      </c>
      <c r="R58">
        <v>1</v>
      </c>
      <c r="S58">
        <v>4</v>
      </c>
      <c r="T58">
        <v>0</v>
      </c>
      <c r="U58">
        <v>5</v>
      </c>
      <c r="V58">
        <v>278</v>
      </c>
      <c r="W58">
        <v>46</v>
      </c>
      <c r="X58">
        <v>34</v>
      </c>
      <c r="Y58">
        <v>799</v>
      </c>
      <c r="Z58">
        <v>21</v>
      </c>
      <c r="AA58">
        <v>557</v>
      </c>
      <c r="AB58">
        <v>1209</v>
      </c>
      <c r="AC58">
        <v>127</v>
      </c>
      <c r="AD58">
        <v>532</v>
      </c>
      <c r="AE58" s="8">
        <v>134</v>
      </c>
      <c r="AF58" s="8">
        <v>131</v>
      </c>
      <c r="AG58" s="15">
        <v>130</v>
      </c>
      <c r="AH58" s="43">
        <v>101</v>
      </c>
      <c r="AI58">
        <f t="shared" si="0"/>
        <v>146.21428571428572</v>
      </c>
      <c r="AJ58">
        <f t="shared" si="1"/>
        <v>143.4375</v>
      </c>
    </row>
    <row r="59" spans="1:36" ht="13.5" thickBot="1">
      <c r="A59" s="2" t="s">
        <v>56</v>
      </c>
      <c r="B59" s="27">
        <v>56</v>
      </c>
      <c r="C59" s="2">
        <v>1500</v>
      </c>
      <c r="D59" s="2">
        <v>42</v>
      </c>
      <c r="E59" s="2">
        <v>43</v>
      </c>
      <c r="F59" s="2">
        <v>5</v>
      </c>
      <c r="G59" s="2">
        <v>2022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5000</v>
      </c>
      <c r="X59" s="2">
        <v>6</v>
      </c>
      <c r="Y59" s="2">
        <v>21</v>
      </c>
      <c r="Z59" s="2">
        <v>17</v>
      </c>
      <c r="AA59" s="2">
        <v>20</v>
      </c>
      <c r="AB59" s="2">
        <v>31</v>
      </c>
      <c r="AC59" s="2">
        <v>0</v>
      </c>
      <c r="AD59" s="2">
        <v>24</v>
      </c>
      <c r="AE59" s="2">
        <v>15</v>
      </c>
      <c r="AF59" s="16">
        <v>2</v>
      </c>
      <c r="AG59" s="18">
        <v>46</v>
      </c>
      <c r="AH59" s="2">
        <v>56</v>
      </c>
      <c r="AI59" s="2">
        <f>AVERAGE(C59:AD59)</f>
        <v>311.82142857142856</v>
      </c>
      <c r="AJ59" s="2">
        <f t="shared" si="1"/>
        <v>276.5625</v>
      </c>
    </row>
    <row r="60" spans="1:36" ht="12.75">
      <c r="A60" t="s">
        <v>50</v>
      </c>
      <c r="C60">
        <f aca="true" t="shared" si="2" ref="C60:R60">SUM(C4:C59)</f>
        <v>6730</v>
      </c>
      <c r="D60">
        <f t="shared" si="2"/>
        <v>3779</v>
      </c>
      <c r="E60">
        <f t="shared" si="2"/>
        <v>5582</v>
      </c>
      <c r="F60">
        <f t="shared" si="2"/>
        <v>6712</v>
      </c>
      <c r="G60">
        <f t="shared" si="2"/>
        <v>7540</v>
      </c>
      <c r="H60">
        <f t="shared" si="2"/>
        <v>6000</v>
      </c>
      <c r="I60">
        <f t="shared" si="2"/>
        <v>7127</v>
      </c>
      <c r="J60">
        <f t="shared" si="2"/>
        <v>18571</v>
      </c>
      <c r="K60">
        <f t="shared" si="2"/>
        <v>3076</v>
      </c>
      <c r="L60">
        <f t="shared" si="2"/>
        <v>6718</v>
      </c>
      <c r="M60">
        <f t="shared" si="2"/>
        <v>21471</v>
      </c>
      <c r="N60">
        <f t="shared" si="2"/>
        <v>6828</v>
      </c>
      <c r="O60">
        <f t="shared" si="2"/>
        <v>10804</v>
      </c>
      <c r="P60">
        <f t="shared" si="2"/>
        <v>8058</v>
      </c>
      <c r="Q60">
        <f t="shared" si="2"/>
        <v>6272</v>
      </c>
      <c r="R60">
        <f t="shared" si="2"/>
        <v>11582</v>
      </c>
      <c r="S60">
        <f aca="true" t="shared" si="3" ref="S60:AH60">SUM(S4:S59)</f>
        <v>17109</v>
      </c>
      <c r="T60">
        <f t="shared" si="3"/>
        <v>16458</v>
      </c>
      <c r="U60">
        <f t="shared" si="3"/>
        <v>17246</v>
      </c>
      <c r="V60">
        <f t="shared" si="3"/>
        <v>36736</v>
      </c>
      <c r="W60">
        <f t="shared" si="3"/>
        <v>46977</v>
      </c>
      <c r="X60">
        <f t="shared" si="3"/>
        <v>13287</v>
      </c>
      <c r="Y60">
        <f t="shared" si="3"/>
        <v>33155</v>
      </c>
      <c r="Z60">
        <f t="shared" si="3"/>
        <v>15384</v>
      </c>
      <c r="AA60">
        <f t="shared" si="3"/>
        <v>35538</v>
      </c>
      <c r="AB60">
        <f t="shared" si="3"/>
        <v>24902</v>
      </c>
      <c r="AC60">
        <f t="shared" si="3"/>
        <v>33946</v>
      </c>
      <c r="AD60">
        <f t="shared" si="3"/>
        <v>28988</v>
      </c>
      <c r="AE60">
        <f t="shared" si="3"/>
        <v>21950</v>
      </c>
      <c r="AF60">
        <f t="shared" si="3"/>
        <v>26997</v>
      </c>
      <c r="AG60">
        <f t="shared" si="3"/>
        <v>17378</v>
      </c>
      <c r="AH60">
        <f>SUM(AH4:AH59)</f>
        <v>11890</v>
      </c>
      <c r="AI60">
        <f>AVERAGE(D60:AD60)</f>
        <v>16660.962962962964</v>
      </c>
      <c r="AJ60">
        <f>AVERAGE(D60:AI60)</f>
        <v>17022.56134259259</v>
      </c>
    </row>
    <row r="63" ht="12.75">
      <c r="A63" s="35"/>
    </row>
  </sheetData>
  <printOptions/>
  <pageMargins left="0.57" right="0.75" top="0.41" bottom="0.52" header="0.25" footer="0.32"/>
  <pageSetup fitToWidth="2" fitToHeight="1" horizontalDpi="600" verticalDpi="600" orientation="landscape" scale="64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3"/>
  <sheetViews>
    <sheetView zoomScale="75" zoomScaleNormal="75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" sqref="C4"/>
    </sheetView>
  </sheetViews>
  <sheetFormatPr defaultColWidth="9.140625" defaultRowHeight="12.75"/>
  <cols>
    <col min="1" max="1" width="22.00390625" style="0" customWidth="1"/>
    <col min="2" max="2" width="16.421875" style="26" hidden="1" customWidth="1"/>
    <col min="35" max="36" width="11.00390625" style="0" customWidth="1"/>
  </cols>
  <sheetData>
    <row r="1" spans="1:36" ht="13.5" thickBot="1">
      <c r="A1" s="6" t="s">
        <v>65</v>
      </c>
      <c r="B1" s="2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4" ht="13.5" thickTop="1">
      <c r="A2" t="str">
        <f>CONCATENATE("Last Updated  ",TEXT(MONTH(MAX(ChangeLog!A1:A10)),"00"),"/",TEXT(DAY(MAX(ChangeLog!A1:A10)),"00"),"/",TEXT(YEAR(MAX(ChangeLog!A1:A10)),"0"))</f>
        <v>Last Updated  04/13/2005</v>
      </c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6" ht="13.5" thickBot="1">
      <c r="A3" s="2" t="s">
        <v>1</v>
      </c>
      <c r="B3" s="27" t="s">
        <v>53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3" t="s">
        <v>52</v>
      </c>
      <c r="AJ3" s="23" t="s">
        <v>57</v>
      </c>
    </row>
    <row r="4" spans="1:36" ht="12.75">
      <c r="A4" t="s">
        <v>12</v>
      </c>
      <c r="B4" s="26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 s="7">
        <v>0</v>
      </c>
      <c r="AF4" s="8">
        <v>1</v>
      </c>
      <c r="AG4" s="15">
        <v>0</v>
      </c>
      <c r="AH4" s="15">
        <v>0</v>
      </c>
      <c r="AI4">
        <f>AVERAGE(C4:AD4)</f>
        <v>0</v>
      </c>
      <c r="AJ4">
        <f>AVERAGE(C4:AH4)</f>
        <v>0.03125</v>
      </c>
    </row>
    <row r="5" spans="1:36" ht="12.75">
      <c r="A5" s="38" t="s">
        <v>13</v>
      </c>
      <c r="B5" s="26">
        <v>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 s="7">
        <v>0</v>
      </c>
      <c r="AF5" s="8">
        <v>0</v>
      </c>
      <c r="AG5" s="15">
        <v>0</v>
      </c>
      <c r="AH5" s="15">
        <v>0</v>
      </c>
      <c r="AI5">
        <f>AVERAGE(C5:AH5)</f>
        <v>0</v>
      </c>
      <c r="AJ5">
        <f aca="true" t="shared" si="0" ref="AJ5:AJ58">AVERAGE(C5:AH5)</f>
        <v>0</v>
      </c>
    </row>
    <row r="6" spans="1:36" ht="12.75">
      <c r="A6" t="s">
        <v>14</v>
      </c>
      <c r="B6" s="26">
        <v>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2</v>
      </c>
      <c r="L6">
        <v>0</v>
      </c>
      <c r="M6">
        <v>0</v>
      </c>
      <c r="N6">
        <v>0</v>
      </c>
      <c r="O6">
        <v>0</v>
      </c>
      <c r="P6">
        <v>1</v>
      </c>
      <c r="Q6">
        <v>2</v>
      </c>
      <c r="R6">
        <v>0</v>
      </c>
      <c r="S6">
        <v>0</v>
      </c>
      <c r="T6">
        <v>0</v>
      </c>
      <c r="U6">
        <v>1</v>
      </c>
      <c r="V6">
        <v>0</v>
      </c>
      <c r="W6">
        <v>5</v>
      </c>
      <c r="X6">
        <v>0</v>
      </c>
      <c r="Y6">
        <v>36</v>
      </c>
      <c r="Z6">
        <v>2</v>
      </c>
      <c r="AA6">
        <v>26</v>
      </c>
      <c r="AB6">
        <v>6</v>
      </c>
      <c r="AC6">
        <v>52</v>
      </c>
      <c r="AD6">
        <v>120</v>
      </c>
      <c r="AE6" s="8">
        <v>6</v>
      </c>
      <c r="AF6" s="8">
        <v>6</v>
      </c>
      <c r="AG6" s="15">
        <v>1</v>
      </c>
      <c r="AH6" s="43">
        <v>16</v>
      </c>
      <c r="AI6">
        <f aca="true" t="shared" si="1" ref="AI6:AI44">AVERAGE(C6:AD6)</f>
        <v>9.035714285714286</v>
      </c>
      <c r="AJ6">
        <f t="shared" si="0"/>
        <v>8.8125</v>
      </c>
    </row>
    <row r="7" spans="1:36" ht="12.75">
      <c r="A7" s="38" t="s">
        <v>51</v>
      </c>
      <c r="B7" s="26">
        <v>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 s="8">
        <v>0</v>
      </c>
      <c r="AF7" s="8">
        <v>0</v>
      </c>
      <c r="AG7" s="15">
        <v>0</v>
      </c>
      <c r="AH7">
        <v>0</v>
      </c>
      <c r="AI7">
        <f t="shared" si="1"/>
        <v>0</v>
      </c>
      <c r="AJ7">
        <f t="shared" si="0"/>
        <v>0</v>
      </c>
    </row>
    <row r="8" spans="1:36" ht="12.75">
      <c r="A8" t="s">
        <v>15</v>
      </c>
      <c r="B8" s="26">
        <v>5</v>
      </c>
      <c r="C8">
        <v>8572</v>
      </c>
      <c r="D8">
        <v>1680</v>
      </c>
      <c r="E8">
        <v>11479</v>
      </c>
      <c r="F8">
        <v>7640</v>
      </c>
      <c r="G8">
        <v>7113</v>
      </c>
      <c r="H8">
        <v>4595</v>
      </c>
      <c r="I8">
        <v>18927</v>
      </c>
      <c r="J8">
        <v>38113</v>
      </c>
      <c r="K8">
        <v>12782</v>
      </c>
      <c r="L8">
        <v>19416</v>
      </c>
      <c r="M8">
        <v>13874</v>
      </c>
      <c r="N8">
        <v>27454</v>
      </c>
      <c r="O8">
        <v>10224</v>
      </c>
      <c r="P8">
        <v>29986</v>
      </c>
      <c r="Q8">
        <v>11450</v>
      </c>
      <c r="R8">
        <v>25781</v>
      </c>
      <c r="S8">
        <v>41070</v>
      </c>
      <c r="T8">
        <v>92237</v>
      </c>
      <c r="U8">
        <v>74770</v>
      </c>
      <c r="V8">
        <v>54267</v>
      </c>
      <c r="W8">
        <v>17335</v>
      </c>
      <c r="X8">
        <v>31024</v>
      </c>
      <c r="Y8">
        <v>41379</v>
      </c>
      <c r="Z8">
        <v>14252</v>
      </c>
      <c r="AA8">
        <v>49333</v>
      </c>
      <c r="AB8">
        <v>58838</v>
      </c>
      <c r="AC8">
        <v>38348</v>
      </c>
      <c r="AD8">
        <v>33765</v>
      </c>
      <c r="AE8" s="10">
        <v>64364</v>
      </c>
      <c r="AF8" s="10">
        <v>117355</v>
      </c>
      <c r="AG8" s="15">
        <v>21686</v>
      </c>
      <c r="AH8" s="42">
        <v>43234</v>
      </c>
      <c r="AI8">
        <f t="shared" si="1"/>
        <v>28418</v>
      </c>
      <c r="AJ8">
        <f t="shared" si="0"/>
        <v>32573.21875</v>
      </c>
    </row>
    <row r="9" spans="1:36" ht="12.75">
      <c r="A9" t="s">
        <v>16</v>
      </c>
      <c r="B9" s="26">
        <v>6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1</v>
      </c>
      <c r="Q9">
        <v>0</v>
      </c>
      <c r="R9">
        <v>0</v>
      </c>
      <c r="S9">
        <v>1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 s="7">
        <v>0</v>
      </c>
      <c r="AF9" s="8">
        <v>0</v>
      </c>
      <c r="AG9" s="15">
        <v>0</v>
      </c>
      <c r="AH9" s="41">
        <v>0</v>
      </c>
      <c r="AI9">
        <f t="shared" si="1"/>
        <v>0.07142857142857142</v>
      </c>
      <c r="AJ9">
        <f t="shared" si="0"/>
        <v>0.0625</v>
      </c>
    </row>
    <row r="10" spans="1:36" ht="12.75">
      <c r="A10" t="s">
        <v>17</v>
      </c>
      <c r="B10" s="26">
        <v>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1</v>
      </c>
      <c r="K10">
        <v>1</v>
      </c>
      <c r="L10">
        <v>0</v>
      </c>
      <c r="M10">
        <v>0</v>
      </c>
      <c r="N10">
        <v>0</v>
      </c>
      <c r="O10">
        <v>0</v>
      </c>
      <c r="P10">
        <v>2</v>
      </c>
      <c r="Q10">
        <v>0</v>
      </c>
      <c r="R10">
        <v>0</v>
      </c>
      <c r="S10">
        <v>1</v>
      </c>
      <c r="T10">
        <v>0</v>
      </c>
      <c r="U10">
        <v>0</v>
      </c>
      <c r="V10">
        <v>0</v>
      </c>
      <c r="W10">
        <v>1</v>
      </c>
      <c r="X10">
        <v>0</v>
      </c>
      <c r="Y10">
        <v>2</v>
      </c>
      <c r="Z10">
        <v>2</v>
      </c>
      <c r="AA10">
        <v>2</v>
      </c>
      <c r="AB10">
        <v>3</v>
      </c>
      <c r="AC10">
        <v>2</v>
      </c>
      <c r="AD10">
        <v>1</v>
      </c>
      <c r="AE10" s="8">
        <v>9</v>
      </c>
      <c r="AF10" s="8">
        <v>2</v>
      </c>
      <c r="AG10" s="15">
        <v>3</v>
      </c>
      <c r="AH10" s="43">
        <v>16</v>
      </c>
      <c r="AI10">
        <f t="shared" si="1"/>
        <v>0.6428571428571429</v>
      </c>
      <c r="AJ10">
        <f t="shared" si="0"/>
        <v>1.5</v>
      </c>
    </row>
    <row r="11" spans="1:36" ht="12.75">
      <c r="A11" t="s">
        <v>18</v>
      </c>
      <c r="B11" s="26">
        <v>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 s="7">
        <v>0</v>
      </c>
      <c r="AF11" s="8">
        <v>0</v>
      </c>
      <c r="AG11" s="15">
        <v>0</v>
      </c>
      <c r="AH11" s="43">
        <v>1</v>
      </c>
      <c r="AI11">
        <f t="shared" si="1"/>
        <v>0</v>
      </c>
      <c r="AJ11">
        <f t="shared" si="0"/>
        <v>0.03125</v>
      </c>
    </row>
    <row r="12" spans="1:36" ht="12.75">
      <c r="A12" t="s">
        <v>19</v>
      </c>
      <c r="B12" s="26">
        <v>9</v>
      </c>
      <c r="C12">
        <v>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1</v>
      </c>
      <c r="L12">
        <v>0</v>
      </c>
      <c r="M12">
        <v>2</v>
      </c>
      <c r="N12">
        <v>5</v>
      </c>
      <c r="O12">
        <v>0</v>
      </c>
      <c r="P12">
        <v>0</v>
      </c>
      <c r="Q12">
        <v>22</v>
      </c>
      <c r="R12">
        <v>48</v>
      </c>
      <c r="S12">
        <v>4</v>
      </c>
      <c r="T12">
        <v>5</v>
      </c>
      <c r="U12">
        <v>14</v>
      </c>
      <c r="V12">
        <v>0</v>
      </c>
      <c r="W12">
        <v>14</v>
      </c>
      <c r="X12">
        <v>0</v>
      </c>
      <c r="Y12">
        <v>41</v>
      </c>
      <c r="Z12">
        <v>33</v>
      </c>
      <c r="AA12">
        <v>30</v>
      </c>
      <c r="AB12">
        <v>25</v>
      </c>
      <c r="AC12">
        <v>56</v>
      </c>
      <c r="AD12">
        <v>139</v>
      </c>
      <c r="AE12" s="8">
        <v>107</v>
      </c>
      <c r="AF12" s="8">
        <v>508</v>
      </c>
      <c r="AG12" s="15">
        <v>53</v>
      </c>
      <c r="AH12" s="43">
        <v>245</v>
      </c>
      <c r="AI12">
        <f t="shared" si="1"/>
        <v>15.75</v>
      </c>
      <c r="AJ12">
        <f t="shared" si="0"/>
        <v>42.3125</v>
      </c>
    </row>
    <row r="13" spans="1:36" ht="12.75">
      <c r="A13" t="s">
        <v>20</v>
      </c>
      <c r="B13" s="26">
        <v>10</v>
      </c>
      <c r="C13">
        <v>0</v>
      </c>
      <c r="D13">
        <v>2</v>
      </c>
      <c r="E13">
        <v>3</v>
      </c>
      <c r="F13">
        <v>1</v>
      </c>
      <c r="G13">
        <v>3</v>
      </c>
      <c r="H13">
        <v>3</v>
      </c>
      <c r="I13">
        <v>5</v>
      </c>
      <c r="J13">
        <v>0</v>
      </c>
      <c r="K13">
        <v>0</v>
      </c>
      <c r="L13">
        <v>7</v>
      </c>
      <c r="M13">
        <v>0</v>
      </c>
      <c r="N13">
        <v>3</v>
      </c>
      <c r="O13">
        <v>1</v>
      </c>
      <c r="P13">
        <v>2</v>
      </c>
      <c r="Q13">
        <v>3</v>
      </c>
      <c r="R13">
        <v>1</v>
      </c>
      <c r="S13">
        <v>0</v>
      </c>
      <c r="T13">
        <v>3</v>
      </c>
      <c r="U13">
        <v>4</v>
      </c>
      <c r="V13">
        <v>3</v>
      </c>
      <c r="W13">
        <v>2</v>
      </c>
      <c r="X13">
        <v>2</v>
      </c>
      <c r="Y13">
        <v>1</v>
      </c>
      <c r="Z13">
        <v>1</v>
      </c>
      <c r="AA13">
        <v>0</v>
      </c>
      <c r="AB13">
        <v>1</v>
      </c>
      <c r="AC13">
        <v>3</v>
      </c>
      <c r="AD13">
        <v>1</v>
      </c>
      <c r="AE13" s="8">
        <v>1</v>
      </c>
      <c r="AF13" s="8">
        <v>1</v>
      </c>
      <c r="AG13" s="15">
        <v>2</v>
      </c>
      <c r="AH13" s="43">
        <v>1</v>
      </c>
      <c r="AI13">
        <f t="shared" si="1"/>
        <v>1.9642857142857142</v>
      </c>
      <c r="AJ13">
        <f t="shared" si="0"/>
        <v>1.875</v>
      </c>
    </row>
    <row r="14" spans="1:36" ht="12.75">
      <c r="A14" t="s">
        <v>21</v>
      </c>
      <c r="B14" s="26">
        <v>11</v>
      </c>
      <c r="C14">
        <v>1</v>
      </c>
      <c r="D14">
        <v>0</v>
      </c>
      <c r="E14">
        <v>3</v>
      </c>
      <c r="F14">
        <v>125</v>
      </c>
      <c r="G14">
        <v>27</v>
      </c>
      <c r="H14">
        <v>68</v>
      </c>
      <c r="I14">
        <v>44</v>
      </c>
      <c r="J14">
        <v>26</v>
      </c>
      <c r="K14">
        <v>71</v>
      </c>
      <c r="L14">
        <v>5</v>
      </c>
      <c r="M14">
        <v>19</v>
      </c>
      <c r="N14">
        <v>73</v>
      </c>
      <c r="O14">
        <v>91</v>
      </c>
      <c r="P14">
        <v>53</v>
      </c>
      <c r="Q14">
        <v>14</v>
      </c>
      <c r="R14">
        <v>39</v>
      </c>
      <c r="S14">
        <v>75</v>
      </c>
      <c r="T14">
        <v>33</v>
      </c>
      <c r="U14">
        <v>45</v>
      </c>
      <c r="V14">
        <v>46</v>
      </c>
      <c r="W14">
        <v>58</v>
      </c>
      <c r="X14">
        <v>79</v>
      </c>
      <c r="Y14">
        <v>40</v>
      </c>
      <c r="Z14">
        <v>48</v>
      </c>
      <c r="AA14">
        <v>11</v>
      </c>
      <c r="AB14">
        <v>50</v>
      </c>
      <c r="AC14">
        <v>49</v>
      </c>
      <c r="AD14">
        <v>81</v>
      </c>
      <c r="AE14" s="8">
        <v>93</v>
      </c>
      <c r="AF14" s="8">
        <v>194</v>
      </c>
      <c r="AG14" s="15">
        <v>64</v>
      </c>
      <c r="AH14" s="43">
        <v>61</v>
      </c>
      <c r="AI14">
        <f t="shared" si="1"/>
        <v>45.5</v>
      </c>
      <c r="AJ14">
        <f t="shared" si="0"/>
        <v>52.6875</v>
      </c>
    </row>
    <row r="15" spans="1:36" ht="12.75">
      <c r="A15" t="s">
        <v>22</v>
      </c>
      <c r="B15" s="26">
        <v>12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1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 s="7">
        <v>0</v>
      </c>
      <c r="AF15" s="8">
        <v>0</v>
      </c>
      <c r="AG15" s="15">
        <v>0</v>
      </c>
      <c r="AH15" s="41">
        <v>0</v>
      </c>
      <c r="AI15">
        <f t="shared" si="1"/>
        <v>0.03571428571428571</v>
      </c>
      <c r="AJ15">
        <f t="shared" si="0"/>
        <v>0.03125</v>
      </c>
    </row>
    <row r="16" spans="1:36" ht="12.75">
      <c r="A16" t="s">
        <v>23</v>
      </c>
      <c r="B16" s="26">
        <v>13</v>
      </c>
      <c r="C16">
        <v>7</v>
      </c>
      <c r="D16">
        <v>0</v>
      </c>
      <c r="E16">
        <v>0</v>
      </c>
      <c r="F16">
        <v>69</v>
      </c>
      <c r="G16">
        <v>5</v>
      </c>
      <c r="H16">
        <v>0</v>
      </c>
      <c r="I16">
        <v>3</v>
      </c>
      <c r="J16">
        <v>17</v>
      </c>
      <c r="K16">
        <v>16</v>
      </c>
      <c r="L16">
        <v>6</v>
      </c>
      <c r="M16">
        <v>4</v>
      </c>
      <c r="N16">
        <v>16</v>
      </c>
      <c r="O16">
        <v>4</v>
      </c>
      <c r="P16">
        <v>1</v>
      </c>
      <c r="Q16">
        <v>4</v>
      </c>
      <c r="R16">
        <v>6</v>
      </c>
      <c r="S16">
        <v>0</v>
      </c>
      <c r="T16">
        <v>1</v>
      </c>
      <c r="U16">
        <v>11</v>
      </c>
      <c r="V16">
        <v>1</v>
      </c>
      <c r="W16">
        <v>0</v>
      </c>
      <c r="X16">
        <v>1</v>
      </c>
      <c r="Y16">
        <v>0</v>
      </c>
      <c r="Z16">
        <v>6</v>
      </c>
      <c r="AA16">
        <v>5</v>
      </c>
      <c r="AB16">
        <v>4</v>
      </c>
      <c r="AC16">
        <v>14</v>
      </c>
      <c r="AD16">
        <v>25</v>
      </c>
      <c r="AE16" s="8">
        <v>18</v>
      </c>
      <c r="AF16" s="8">
        <v>45</v>
      </c>
      <c r="AG16" s="15">
        <v>15</v>
      </c>
      <c r="AH16" s="43">
        <v>4</v>
      </c>
      <c r="AI16">
        <f t="shared" si="1"/>
        <v>8.071428571428571</v>
      </c>
      <c r="AJ16">
        <f t="shared" si="0"/>
        <v>9.625</v>
      </c>
    </row>
    <row r="17" spans="1:36" ht="12.75">
      <c r="A17" t="s">
        <v>24</v>
      </c>
      <c r="B17" s="26">
        <v>14</v>
      </c>
      <c r="C17">
        <v>2709</v>
      </c>
      <c r="D17">
        <v>1027</v>
      </c>
      <c r="E17">
        <v>1646</v>
      </c>
      <c r="F17">
        <v>1349</v>
      </c>
      <c r="G17">
        <v>686</v>
      </c>
      <c r="H17">
        <v>1124</v>
      </c>
      <c r="I17">
        <v>777</v>
      </c>
      <c r="J17">
        <v>2265</v>
      </c>
      <c r="K17">
        <v>509</v>
      </c>
      <c r="L17">
        <v>986</v>
      </c>
      <c r="M17">
        <v>1100</v>
      </c>
      <c r="N17">
        <v>1718</v>
      </c>
      <c r="O17">
        <v>1681</v>
      </c>
      <c r="P17">
        <v>669</v>
      </c>
      <c r="Q17">
        <v>1526</v>
      </c>
      <c r="R17">
        <v>1133</v>
      </c>
      <c r="S17">
        <v>2322</v>
      </c>
      <c r="T17">
        <v>3889</v>
      </c>
      <c r="U17">
        <v>3513</v>
      </c>
      <c r="V17">
        <v>3515</v>
      </c>
      <c r="W17">
        <v>2000</v>
      </c>
      <c r="X17">
        <v>2383</v>
      </c>
      <c r="Y17">
        <v>2223</v>
      </c>
      <c r="Z17">
        <v>1492</v>
      </c>
      <c r="AA17">
        <v>2038</v>
      </c>
      <c r="AB17">
        <v>1143</v>
      </c>
      <c r="AC17">
        <v>2013</v>
      </c>
      <c r="AD17">
        <v>1234</v>
      </c>
      <c r="AE17" s="10">
        <v>2286</v>
      </c>
      <c r="AF17" s="10">
        <v>2377</v>
      </c>
      <c r="AG17" s="15">
        <v>1739</v>
      </c>
      <c r="AH17" s="42">
        <v>1561</v>
      </c>
      <c r="AI17">
        <f t="shared" si="1"/>
        <v>1738.2142857142858</v>
      </c>
      <c r="AJ17">
        <f t="shared" si="0"/>
        <v>1769.78125</v>
      </c>
    </row>
    <row r="18" spans="1:36" ht="12.75">
      <c r="A18" t="s">
        <v>25</v>
      </c>
      <c r="B18" s="26">
        <v>15</v>
      </c>
      <c r="C18">
        <v>3838</v>
      </c>
      <c r="D18">
        <v>2996</v>
      </c>
      <c r="E18">
        <v>3175</v>
      </c>
      <c r="F18">
        <v>6998</v>
      </c>
      <c r="G18">
        <v>2378</v>
      </c>
      <c r="H18">
        <v>3082</v>
      </c>
      <c r="I18">
        <v>2015</v>
      </c>
      <c r="J18">
        <v>4207</v>
      </c>
      <c r="K18">
        <v>4025</v>
      </c>
      <c r="L18">
        <v>3301</v>
      </c>
      <c r="M18">
        <v>5602</v>
      </c>
      <c r="N18">
        <v>8344</v>
      </c>
      <c r="O18">
        <v>8494</v>
      </c>
      <c r="P18">
        <v>2360</v>
      </c>
      <c r="Q18">
        <v>3369</v>
      </c>
      <c r="R18">
        <v>8439</v>
      </c>
      <c r="S18">
        <v>4043</v>
      </c>
      <c r="T18">
        <v>16165</v>
      </c>
      <c r="U18">
        <v>14883</v>
      </c>
      <c r="V18">
        <v>19121</v>
      </c>
      <c r="W18">
        <v>5975</v>
      </c>
      <c r="X18">
        <v>15845</v>
      </c>
      <c r="Y18">
        <v>12439</v>
      </c>
      <c r="Z18">
        <v>5333</v>
      </c>
      <c r="AA18">
        <v>10614</v>
      </c>
      <c r="AB18">
        <v>6432</v>
      </c>
      <c r="AC18">
        <v>7087</v>
      </c>
      <c r="AD18">
        <v>6999</v>
      </c>
      <c r="AE18" s="10">
        <v>9324</v>
      </c>
      <c r="AF18" s="10">
        <v>10119</v>
      </c>
      <c r="AG18" s="15">
        <v>6741</v>
      </c>
      <c r="AH18" s="42">
        <v>6543</v>
      </c>
      <c r="AI18">
        <f t="shared" si="1"/>
        <v>7055.678571428572</v>
      </c>
      <c r="AJ18">
        <f t="shared" si="0"/>
        <v>7196.4375</v>
      </c>
    </row>
    <row r="19" spans="1:36" ht="12.75">
      <c r="A19" t="s">
        <v>26</v>
      </c>
      <c r="B19" s="26">
        <v>16</v>
      </c>
      <c r="C19">
        <v>4</v>
      </c>
      <c r="D19">
        <v>0</v>
      </c>
      <c r="E19">
        <v>5</v>
      </c>
      <c r="F19">
        <v>6</v>
      </c>
      <c r="G19">
        <v>21</v>
      </c>
      <c r="H19">
        <v>4</v>
      </c>
      <c r="I19">
        <v>15</v>
      </c>
      <c r="J19">
        <v>22</v>
      </c>
      <c r="K19">
        <v>20</v>
      </c>
      <c r="L19">
        <v>14</v>
      </c>
      <c r="M19">
        <v>0</v>
      </c>
      <c r="N19">
        <v>9</v>
      </c>
      <c r="O19">
        <v>12</v>
      </c>
      <c r="P19">
        <v>14</v>
      </c>
      <c r="Q19">
        <v>2</v>
      </c>
      <c r="R19">
        <v>0</v>
      </c>
      <c r="S19">
        <v>0</v>
      </c>
      <c r="T19">
        <v>0</v>
      </c>
      <c r="U19">
        <v>0</v>
      </c>
      <c r="V19">
        <v>0</v>
      </c>
      <c r="W19">
        <v>4</v>
      </c>
      <c r="X19">
        <v>1</v>
      </c>
      <c r="Y19">
        <v>2</v>
      </c>
      <c r="Z19">
        <v>2</v>
      </c>
      <c r="AA19">
        <v>1</v>
      </c>
      <c r="AB19">
        <v>3</v>
      </c>
      <c r="AC19">
        <v>0</v>
      </c>
      <c r="AD19">
        <v>0</v>
      </c>
      <c r="AE19" s="8">
        <v>6</v>
      </c>
      <c r="AF19" s="8">
        <v>1</v>
      </c>
      <c r="AG19" s="15">
        <v>3</v>
      </c>
      <c r="AH19" s="43">
        <v>4</v>
      </c>
      <c r="AI19">
        <f t="shared" si="1"/>
        <v>5.75</v>
      </c>
      <c r="AJ19">
        <f t="shared" si="0"/>
        <v>5.46875</v>
      </c>
    </row>
    <row r="20" spans="1:36" ht="12.75">
      <c r="A20" t="s">
        <v>27</v>
      </c>
      <c r="B20" s="26">
        <v>17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 s="7">
        <v>0</v>
      </c>
      <c r="AF20" s="8">
        <v>0</v>
      </c>
      <c r="AG20" s="15">
        <v>0</v>
      </c>
      <c r="AH20" s="41">
        <v>0</v>
      </c>
      <c r="AI20">
        <f t="shared" si="1"/>
        <v>0</v>
      </c>
      <c r="AJ20">
        <f t="shared" si="0"/>
        <v>0</v>
      </c>
    </row>
    <row r="21" spans="1:36" ht="12.75">
      <c r="A21" t="s">
        <v>28</v>
      </c>
      <c r="B21" s="26">
        <v>18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 s="8">
        <v>12</v>
      </c>
      <c r="AF21" s="8">
        <v>2</v>
      </c>
      <c r="AG21" s="15">
        <v>2</v>
      </c>
      <c r="AH21" s="41">
        <v>0</v>
      </c>
      <c r="AI21">
        <f t="shared" si="1"/>
        <v>0</v>
      </c>
      <c r="AJ21">
        <f t="shared" si="0"/>
        <v>0.5</v>
      </c>
    </row>
    <row r="22" spans="1:36" ht="12.75">
      <c r="A22" t="s">
        <v>29</v>
      </c>
      <c r="B22" s="26">
        <v>19</v>
      </c>
      <c r="C22">
        <v>2</v>
      </c>
      <c r="D22">
        <v>0</v>
      </c>
      <c r="E22">
        <v>5</v>
      </c>
      <c r="F22">
        <v>9</v>
      </c>
      <c r="G22">
        <v>0</v>
      </c>
      <c r="H22">
        <v>0</v>
      </c>
      <c r="I22">
        <v>2</v>
      </c>
      <c r="J22">
        <v>1</v>
      </c>
      <c r="K22">
        <v>1</v>
      </c>
      <c r="L22">
        <v>0</v>
      </c>
      <c r="M22">
        <v>3</v>
      </c>
      <c r="N22">
        <v>2</v>
      </c>
      <c r="O22">
        <v>2</v>
      </c>
      <c r="P22">
        <v>0</v>
      </c>
      <c r="Q22">
        <v>1</v>
      </c>
      <c r="R22">
        <v>2</v>
      </c>
      <c r="S22">
        <v>5</v>
      </c>
      <c r="T22">
        <v>2</v>
      </c>
      <c r="U22">
        <v>6</v>
      </c>
      <c r="V22">
        <v>4</v>
      </c>
      <c r="W22">
        <v>1</v>
      </c>
      <c r="X22">
        <v>2</v>
      </c>
      <c r="Y22">
        <v>10</v>
      </c>
      <c r="Z22">
        <v>3</v>
      </c>
      <c r="AA22">
        <v>17</v>
      </c>
      <c r="AB22">
        <v>2</v>
      </c>
      <c r="AC22">
        <v>10</v>
      </c>
      <c r="AD22">
        <v>4</v>
      </c>
      <c r="AE22" s="8">
        <v>4</v>
      </c>
      <c r="AF22" s="8">
        <v>19</v>
      </c>
      <c r="AG22" s="15">
        <v>0</v>
      </c>
      <c r="AH22" s="43">
        <v>2</v>
      </c>
      <c r="AI22">
        <f t="shared" si="1"/>
        <v>3.4285714285714284</v>
      </c>
      <c r="AJ22">
        <f t="shared" si="0"/>
        <v>3.78125</v>
      </c>
    </row>
    <row r="23" spans="1:36" ht="12.75">
      <c r="A23" t="s">
        <v>30</v>
      </c>
      <c r="B23" s="26">
        <v>20</v>
      </c>
      <c r="C23">
        <v>1</v>
      </c>
      <c r="D23">
        <v>0</v>
      </c>
      <c r="E23">
        <v>2</v>
      </c>
      <c r="F23">
        <v>1</v>
      </c>
      <c r="G23">
        <v>0</v>
      </c>
      <c r="H23">
        <v>0</v>
      </c>
      <c r="I23">
        <v>1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1</v>
      </c>
      <c r="W23">
        <v>0</v>
      </c>
      <c r="X23">
        <v>0</v>
      </c>
      <c r="Y23">
        <v>1</v>
      </c>
      <c r="Z23">
        <v>0</v>
      </c>
      <c r="AA23">
        <v>0</v>
      </c>
      <c r="AB23">
        <v>2</v>
      </c>
      <c r="AC23">
        <v>5</v>
      </c>
      <c r="AD23">
        <v>5</v>
      </c>
      <c r="AE23" s="8">
        <v>1</v>
      </c>
      <c r="AF23" s="8">
        <v>2</v>
      </c>
      <c r="AG23" s="15">
        <v>0</v>
      </c>
      <c r="AH23" s="43">
        <v>1</v>
      </c>
      <c r="AI23">
        <f t="shared" si="1"/>
        <v>0.7142857142857143</v>
      </c>
      <c r="AJ23">
        <f t="shared" si="0"/>
        <v>0.75</v>
      </c>
    </row>
    <row r="24" spans="1:36" ht="12.75">
      <c r="A24" t="s">
        <v>31</v>
      </c>
      <c r="B24" s="26">
        <v>21</v>
      </c>
      <c r="C24">
        <v>910</v>
      </c>
      <c r="D24">
        <v>1459</v>
      </c>
      <c r="E24">
        <v>2107</v>
      </c>
      <c r="F24">
        <v>4409</v>
      </c>
      <c r="G24">
        <v>553</v>
      </c>
      <c r="H24">
        <v>566</v>
      </c>
      <c r="I24">
        <v>758</v>
      </c>
      <c r="J24">
        <v>881</v>
      </c>
      <c r="K24">
        <v>1045</v>
      </c>
      <c r="L24">
        <v>2468</v>
      </c>
      <c r="M24">
        <v>804</v>
      </c>
      <c r="N24">
        <v>730</v>
      </c>
      <c r="O24">
        <v>1180</v>
      </c>
      <c r="P24">
        <v>1663</v>
      </c>
      <c r="Q24">
        <v>1457</v>
      </c>
      <c r="R24">
        <v>1684</v>
      </c>
      <c r="S24">
        <v>1189</v>
      </c>
      <c r="T24">
        <v>542</v>
      </c>
      <c r="U24">
        <v>2145</v>
      </c>
      <c r="V24">
        <v>690</v>
      </c>
      <c r="W24">
        <v>641</v>
      </c>
      <c r="X24">
        <v>1295</v>
      </c>
      <c r="Y24">
        <v>255</v>
      </c>
      <c r="Z24">
        <v>569</v>
      </c>
      <c r="AA24">
        <v>1029</v>
      </c>
      <c r="AB24">
        <v>321</v>
      </c>
      <c r="AC24">
        <v>1365</v>
      </c>
      <c r="AD24">
        <v>659</v>
      </c>
      <c r="AE24" s="8">
        <v>270</v>
      </c>
      <c r="AF24" s="10">
        <v>1248</v>
      </c>
      <c r="AG24" s="15">
        <v>208</v>
      </c>
      <c r="AH24" s="43">
        <v>183</v>
      </c>
      <c r="AI24">
        <f t="shared" si="1"/>
        <v>1191.9285714285713</v>
      </c>
      <c r="AJ24">
        <f t="shared" si="0"/>
        <v>1102.59375</v>
      </c>
    </row>
    <row r="25" spans="1:36" ht="12.75">
      <c r="A25" t="s">
        <v>32</v>
      </c>
      <c r="B25" s="26">
        <v>22</v>
      </c>
      <c r="C25">
        <v>3304</v>
      </c>
      <c r="D25">
        <v>7424</v>
      </c>
      <c r="E25">
        <v>6398</v>
      </c>
      <c r="F25">
        <v>12272</v>
      </c>
      <c r="G25">
        <v>6939</v>
      </c>
      <c r="H25">
        <v>5599</v>
      </c>
      <c r="I25">
        <v>3838</v>
      </c>
      <c r="J25">
        <v>7044</v>
      </c>
      <c r="K25">
        <v>1373</v>
      </c>
      <c r="L25">
        <v>5808</v>
      </c>
      <c r="M25">
        <v>6158</v>
      </c>
      <c r="N25">
        <v>7833</v>
      </c>
      <c r="O25">
        <v>4074</v>
      </c>
      <c r="P25">
        <v>7481</v>
      </c>
      <c r="Q25">
        <v>3861</v>
      </c>
      <c r="R25">
        <v>6496</v>
      </c>
      <c r="S25">
        <v>7094</v>
      </c>
      <c r="T25">
        <v>7797</v>
      </c>
      <c r="U25">
        <v>7249</v>
      </c>
      <c r="V25">
        <v>6811</v>
      </c>
      <c r="W25">
        <v>3763</v>
      </c>
      <c r="X25">
        <v>10757</v>
      </c>
      <c r="Y25">
        <v>1652</v>
      </c>
      <c r="Z25">
        <v>8524</v>
      </c>
      <c r="AA25">
        <v>6384</v>
      </c>
      <c r="AB25">
        <v>5287</v>
      </c>
      <c r="AC25">
        <v>10091</v>
      </c>
      <c r="AD25">
        <v>6095</v>
      </c>
      <c r="AE25" s="10">
        <v>15979</v>
      </c>
      <c r="AF25" s="10">
        <v>6033</v>
      </c>
      <c r="AG25" s="15">
        <v>19077</v>
      </c>
      <c r="AH25" s="42">
        <v>13299</v>
      </c>
      <c r="AI25">
        <f t="shared" si="1"/>
        <v>6335.928571428572</v>
      </c>
      <c r="AJ25">
        <f t="shared" si="0"/>
        <v>7243.5625</v>
      </c>
    </row>
    <row r="26" spans="1:36" ht="12.75">
      <c r="A26" t="s">
        <v>33</v>
      </c>
      <c r="B26" s="26">
        <v>23</v>
      </c>
      <c r="C26">
        <v>2</v>
      </c>
      <c r="D26">
        <v>8</v>
      </c>
      <c r="E26">
        <v>19</v>
      </c>
      <c r="F26">
        <v>25</v>
      </c>
      <c r="G26">
        <v>4</v>
      </c>
      <c r="H26">
        <v>58</v>
      </c>
      <c r="I26">
        <v>3</v>
      </c>
      <c r="J26">
        <v>10</v>
      </c>
      <c r="K26">
        <v>4</v>
      </c>
      <c r="L26">
        <v>1</v>
      </c>
      <c r="M26">
        <v>21</v>
      </c>
      <c r="N26">
        <v>2</v>
      </c>
      <c r="O26">
        <v>28</v>
      </c>
      <c r="P26">
        <v>30</v>
      </c>
      <c r="Q26">
        <v>24</v>
      </c>
      <c r="R26">
        <v>20</v>
      </c>
      <c r="S26">
        <v>35</v>
      </c>
      <c r="T26">
        <v>38</v>
      </c>
      <c r="U26">
        <v>23</v>
      </c>
      <c r="V26">
        <v>9</v>
      </c>
      <c r="W26">
        <v>31</v>
      </c>
      <c r="X26">
        <v>53</v>
      </c>
      <c r="Y26">
        <v>65</v>
      </c>
      <c r="Z26">
        <v>39</v>
      </c>
      <c r="AA26">
        <v>9</v>
      </c>
      <c r="AB26">
        <v>13</v>
      </c>
      <c r="AC26">
        <v>196</v>
      </c>
      <c r="AD26">
        <v>176</v>
      </c>
      <c r="AE26" s="8">
        <v>106</v>
      </c>
      <c r="AF26" s="8">
        <v>393</v>
      </c>
      <c r="AG26" s="15">
        <v>87</v>
      </c>
      <c r="AH26" s="43">
        <v>241</v>
      </c>
      <c r="AI26">
        <f t="shared" si="1"/>
        <v>33.785714285714285</v>
      </c>
      <c r="AJ26">
        <f t="shared" si="0"/>
        <v>55.40625</v>
      </c>
    </row>
    <row r="27" spans="1:36" ht="12.75">
      <c r="A27" t="s">
        <v>34</v>
      </c>
      <c r="B27" s="26">
        <v>24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 s="7">
        <v>0</v>
      </c>
      <c r="AF27" s="8">
        <v>0</v>
      </c>
      <c r="AG27" s="15">
        <v>0</v>
      </c>
      <c r="AH27" s="41">
        <v>0</v>
      </c>
      <c r="AI27">
        <f t="shared" si="1"/>
        <v>0</v>
      </c>
      <c r="AJ27">
        <f t="shared" si="0"/>
        <v>0</v>
      </c>
    </row>
    <row r="28" spans="1:36" ht="12.75">
      <c r="A28" t="s">
        <v>35</v>
      </c>
      <c r="B28" s="26">
        <v>25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4</v>
      </c>
      <c r="J28">
        <v>195</v>
      </c>
      <c r="K28">
        <v>229</v>
      </c>
      <c r="L28">
        <v>308</v>
      </c>
      <c r="M28">
        <v>216</v>
      </c>
      <c r="N28">
        <v>45</v>
      </c>
      <c r="O28">
        <v>26</v>
      </c>
      <c r="P28">
        <v>352</v>
      </c>
      <c r="Q28">
        <v>156</v>
      </c>
      <c r="R28">
        <v>153</v>
      </c>
      <c r="S28">
        <v>463</v>
      </c>
      <c r="T28">
        <v>165</v>
      </c>
      <c r="U28">
        <v>804</v>
      </c>
      <c r="V28">
        <v>0</v>
      </c>
      <c r="W28">
        <v>59</v>
      </c>
      <c r="X28">
        <v>217</v>
      </c>
      <c r="Y28">
        <v>14</v>
      </c>
      <c r="Z28">
        <v>386</v>
      </c>
      <c r="AA28">
        <v>178</v>
      </c>
      <c r="AB28">
        <v>44</v>
      </c>
      <c r="AC28">
        <v>115</v>
      </c>
      <c r="AD28">
        <v>160</v>
      </c>
      <c r="AE28" s="8">
        <v>734</v>
      </c>
      <c r="AF28" s="8">
        <v>50</v>
      </c>
      <c r="AG28" s="15">
        <v>53</v>
      </c>
      <c r="AH28" s="43">
        <v>158</v>
      </c>
      <c r="AI28">
        <f t="shared" si="1"/>
        <v>153.17857142857142</v>
      </c>
      <c r="AJ28">
        <f t="shared" si="0"/>
        <v>165.125</v>
      </c>
    </row>
    <row r="29" spans="1:36" ht="12.75">
      <c r="A29" t="s">
        <v>36</v>
      </c>
      <c r="B29" s="26">
        <v>26</v>
      </c>
      <c r="C29">
        <v>790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38</v>
      </c>
      <c r="L29">
        <v>48</v>
      </c>
      <c r="M29">
        <v>211</v>
      </c>
      <c r="N29">
        <v>6</v>
      </c>
      <c r="O29">
        <v>14</v>
      </c>
      <c r="P29">
        <v>8</v>
      </c>
      <c r="Q29">
        <v>0</v>
      </c>
      <c r="R29">
        <v>20</v>
      </c>
      <c r="S29">
        <v>132</v>
      </c>
      <c r="T29">
        <v>5</v>
      </c>
      <c r="U29">
        <v>369</v>
      </c>
      <c r="V29">
        <v>4</v>
      </c>
      <c r="W29">
        <v>158</v>
      </c>
      <c r="X29">
        <v>14</v>
      </c>
      <c r="Y29">
        <v>67</v>
      </c>
      <c r="Z29">
        <v>110</v>
      </c>
      <c r="AA29">
        <v>101</v>
      </c>
      <c r="AB29">
        <v>83</v>
      </c>
      <c r="AC29">
        <v>288</v>
      </c>
      <c r="AD29">
        <v>541</v>
      </c>
      <c r="AE29" s="8">
        <v>27</v>
      </c>
      <c r="AF29" s="8">
        <v>3</v>
      </c>
      <c r="AG29" s="15">
        <v>3</v>
      </c>
      <c r="AH29" s="43">
        <v>359</v>
      </c>
      <c r="AI29">
        <f t="shared" si="1"/>
        <v>107.39285714285714</v>
      </c>
      <c r="AJ29">
        <f t="shared" si="0"/>
        <v>106.21875</v>
      </c>
    </row>
    <row r="30" spans="1:36" ht="12.75">
      <c r="A30" t="s">
        <v>11</v>
      </c>
      <c r="B30" s="26">
        <v>27</v>
      </c>
      <c r="C30">
        <v>1839</v>
      </c>
      <c r="D30">
        <v>1490</v>
      </c>
      <c r="E30">
        <v>873</v>
      </c>
      <c r="F30">
        <v>2217</v>
      </c>
      <c r="G30">
        <v>192</v>
      </c>
      <c r="H30">
        <v>1694</v>
      </c>
      <c r="I30">
        <v>1387</v>
      </c>
      <c r="J30">
        <v>74</v>
      </c>
      <c r="K30">
        <v>66</v>
      </c>
      <c r="L30">
        <v>212</v>
      </c>
      <c r="M30">
        <v>789</v>
      </c>
      <c r="N30">
        <v>782</v>
      </c>
      <c r="O30">
        <v>1107</v>
      </c>
      <c r="P30">
        <v>2227</v>
      </c>
      <c r="Q30">
        <v>1478</v>
      </c>
      <c r="R30">
        <v>381</v>
      </c>
      <c r="S30">
        <v>714</v>
      </c>
      <c r="T30">
        <v>561</v>
      </c>
      <c r="U30">
        <v>921</v>
      </c>
      <c r="V30">
        <v>1277</v>
      </c>
      <c r="W30">
        <v>83</v>
      </c>
      <c r="X30">
        <v>2127</v>
      </c>
      <c r="Y30">
        <v>29</v>
      </c>
      <c r="Z30">
        <v>120</v>
      </c>
      <c r="AA30">
        <v>61</v>
      </c>
      <c r="AB30">
        <v>125</v>
      </c>
      <c r="AC30">
        <v>207</v>
      </c>
      <c r="AD30">
        <v>91</v>
      </c>
      <c r="AE30" s="8">
        <v>174</v>
      </c>
      <c r="AF30" s="8">
        <v>149</v>
      </c>
      <c r="AG30" s="15">
        <v>61</v>
      </c>
      <c r="AH30" s="43">
        <v>154</v>
      </c>
      <c r="AI30">
        <f t="shared" si="1"/>
        <v>825.8571428571429</v>
      </c>
      <c r="AJ30">
        <f t="shared" si="0"/>
        <v>739.4375</v>
      </c>
    </row>
    <row r="31" spans="1:36" ht="12.75">
      <c r="A31" t="s">
        <v>37</v>
      </c>
      <c r="B31" s="26">
        <v>28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1</v>
      </c>
      <c r="AD31">
        <v>0</v>
      </c>
      <c r="AE31" s="7">
        <v>0</v>
      </c>
      <c r="AF31" s="8">
        <v>0</v>
      </c>
      <c r="AG31" s="15">
        <v>0</v>
      </c>
      <c r="AH31" s="41">
        <v>0</v>
      </c>
      <c r="AI31">
        <f t="shared" si="1"/>
        <v>0.03571428571428571</v>
      </c>
      <c r="AJ31">
        <f t="shared" si="0"/>
        <v>0.03125</v>
      </c>
    </row>
    <row r="32" spans="1:36" ht="12.75">
      <c r="A32" t="s">
        <v>3</v>
      </c>
      <c r="B32" s="26">
        <v>29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 s="7">
        <v>0</v>
      </c>
      <c r="AF32" s="8">
        <v>0</v>
      </c>
      <c r="AG32" s="15">
        <v>0</v>
      </c>
      <c r="AH32" s="41">
        <v>0</v>
      </c>
      <c r="AI32">
        <f t="shared" si="1"/>
        <v>0</v>
      </c>
      <c r="AJ32">
        <f t="shared" si="0"/>
        <v>0</v>
      </c>
    </row>
    <row r="33" spans="1:36" ht="12.75">
      <c r="A33" t="s">
        <v>38</v>
      </c>
      <c r="B33" s="26">
        <v>30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</v>
      </c>
      <c r="AA33">
        <v>0</v>
      </c>
      <c r="AB33">
        <v>0</v>
      </c>
      <c r="AC33">
        <v>0</v>
      </c>
      <c r="AD33">
        <v>0</v>
      </c>
      <c r="AE33" s="7">
        <v>0</v>
      </c>
      <c r="AF33" s="8">
        <v>0</v>
      </c>
      <c r="AG33" s="15">
        <v>0</v>
      </c>
      <c r="AH33" s="41">
        <v>0</v>
      </c>
      <c r="AI33">
        <f t="shared" si="1"/>
        <v>0.03571428571428571</v>
      </c>
      <c r="AJ33">
        <f t="shared" si="0"/>
        <v>0.03125</v>
      </c>
    </row>
    <row r="34" spans="1:36" ht="12.75">
      <c r="A34" t="s">
        <v>39</v>
      </c>
      <c r="B34" s="26">
        <v>31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2</v>
      </c>
      <c r="AA34">
        <v>1</v>
      </c>
      <c r="AB34">
        <v>0</v>
      </c>
      <c r="AC34">
        <v>0</v>
      </c>
      <c r="AD34">
        <v>0</v>
      </c>
      <c r="AE34" s="7">
        <v>0</v>
      </c>
      <c r="AF34" s="8">
        <v>1</v>
      </c>
      <c r="AG34" s="15">
        <v>1</v>
      </c>
      <c r="AH34" s="41">
        <v>0</v>
      </c>
      <c r="AI34">
        <f t="shared" si="1"/>
        <v>0.10714285714285714</v>
      </c>
      <c r="AJ34">
        <f t="shared" si="0"/>
        <v>0.15625</v>
      </c>
    </row>
    <row r="35" spans="1:36" ht="12.75">
      <c r="A35" t="s">
        <v>40</v>
      </c>
      <c r="B35" s="26">
        <v>32</v>
      </c>
      <c r="C35">
        <v>0</v>
      </c>
      <c r="D35">
        <v>1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4</v>
      </c>
      <c r="Q35">
        <v>0</v>
      </c>
      <c r="R35">
        <v>1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1</v>
      </c>
      <c r="Z35">
        <v>0</v>
      </c>
      <c r="AA35">
        <v>0</v>
      </c>
      <c r="AB35">
        <v>0</v>
      </c>
      <c r="AC35">
        <v>0</v>
      </c>
      <c r="AD35">
        <v>2</v>
      </c>
      <c r="AE35" s="7">
        <v>0</v>
      </c>
      <c r="AF35" s="8">
        <v>3</v>
      </c>
      <c r="AG35" s="15">
        <v>4</v>
      </c>
      <c r="AH35" s="43">
        <v>1</v>
      </c>
      <c r="AI35">
        <f t="shared" si="1"/>
        <v>0.35714285714285715</v>
      </c>
      <c r="AJ35">
        <f t="shared" si="0"/>
        <v>0.5625</v>
      </c>
    </row>
    <row r="36" spans="1:36" ht="12.75">
      <c r="A36" t="s">
        <v>41</v>
      </c>
      <c r="B36" s="26">
        <v>33</v>
      </c>
      <c r="C36">
        <v>0</v>
      </c>
      <c r="D36">
        <v>0</v>
      </c>
      <c r="E36">
        <v>1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 s="7">
        <v>0</v>
      </c>
      <c r="AF36" s="8">
        <v>0</v>
      </c>
      <c r="AG36" s="15">
        <v>0</v>
      </c>
      <c r="AH36" s="43">
        <v>1</v>
      </c>
      <c r="AI36">
        <f t="shared" si="1"/>
        <v>0.03571428571428571</v>
      </c>
      <c r="AJ36">
        <f t="shared" si="0"/>
        <v>0.0625</v>
      </c>
    </row>
    <row r="37" spans="1:36" ht="12.75">
      <c r="A37" t="s">
        <v>11</v>
      </c>
      <c r="B37" s="26">
        <v>34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 s="7">
        <v>0</v>
      </c>
      <c r="AF37" s="8">
        <v>0</v>
      </c>
      <c r="AG37" s="15">
        <v>0</v>
      </c>
      <c r="AH37" s="41">
        <v>0</v>
      </c>
      <c r="AI37">
        <f t="shared" si="1"/>
        <v>0</v>
      </c>
      <c r="AJ37">
        <f t="shared" si="0"/>
        <v>0</v>
      </c>
    </row>
    <row r="38" spans="1:36" ht="12.75">
      <c r="A38" t="s">
        <v>42</v>
      </c>
      <c r="B38" s="26">
        <v>35</v>
      </c>
      <c r="C38">
        <v>1</v>
      </c>
      <c r="D38">
        <v>22</v>
      </c>
      <c r="E38">
        <v>81</v>
      </c>
      <c r="F38">
        <v>78</v>
      </c>
      <c r="G38">
        <v>0</v>
      </c>
      <c r="H38">
        <v>2</v>
      </c>
      <c r="I38">
        <v>0</v>
      </c>
      <c r="J38">
        <v>2</v>
      </c>
      <c r="K38">
        <v>0</v>
      </c>
      <c r="L38">
        <v>2</v>
      </c>
      <c r="M38">
        <v>27</v>
      </c>
      <c r="N38">
        <v>0</v>
      </c>
      <c r="O38">
        <v>1</v>
      </c>
      <c r="P38">
        <v>0</v>
      </c>
      <c r="Q38">
        <v>0</v>
      </c>
      <c r="R38">
        <v>0</v>
      </c>
      <c r="S38">
        <v>7</v>
      </c>
      <c r="T38">
        <v>2</v>
      </c>
      <c r="U38">
        <v>0</v>
      </c>
      <c r="V38">
        <v>0</v>
      </c>
      <c r="W38">
        <v>6</v>
      </c>
      <c r="X38">
        <v>0</v>
      </c>
      <c r="Y38">
        <v>0</v>
      </c>
      <c r="Z38">
        <v>0</v>
      </c>
      <c r="AA38">
        <v>0</v>
      </c>
      <c r="AB38">
        <v>47</v>
      </c>
      <c r="AC38">
        <v>1</v>
      </c>
      <c r="AD38">
        <v>4</v>
      </c>
      <c r="AE38" s="8">
        <v>5</v>
      </c>
      <c r="AF38" s="8">
        <v>2</v>
      </c>
      <c r="AG38" s="15">
        <v>26</v>
      </c>
      <c r="AH38" s="43">
        <v>1</v>
      </c>
      <c r="AI38">
        <f t="shared" si="1"/>
        <v>10.107142857142858</v>
      </c>
      <c r="AJ38">
        <f t="shared" si="0"/>
        <v>9.90625</v>
      </c>
    </row>
    <row r="39" spans="1:36" ht="12.75">
      <c r="A39" t="s">
        <v>43</v>
      </c>
      <c r="B39" s="26">
        <v>36</v>
      </c>
      <c r="C39">
        <v>259</v>
      </c>
      <c r="D39">
        <v>316</v>
      </c>
      <c r="E39">
        <v>305</v>
      </c>
      <c r="F39">
        <v>225</v>
      </c>
      <c r="G39">
        <v>84</v>
      </c>
      <c r="H39">
        <v>290</v>
      </c>
      <c r="I39">
        <v>242</v>
      </c>
      <c r="J39">
        <v>253</v>
      </c>
      <c r="K39">
        <v>118</v>
      </c>
      <c r="L39">
        <v>169</v>
      </c>
      <c r="M39">
        <v>219</v>
      </c>
      <c r="N39">
        <v>234</v>
      </c>
      <c r="O39">
        <v>164</v>
      </c>
      <c r="P39">
        <v>183</v>
      </c>
      <c r="Q39">
        <v>272</v>
      </c>
      <c r="R39">
        <v>262</v>
      </c>
      <c r="S39">
        <v>183</v>
      </c>
      <c r="T39">
        <v>439</v>
      </c>
      <c r="U39">
        <v>311</v>
      </c>
      <c r="V39">
        <v>269</v>
      </c>
      <c r="W39">
        <v>268</v>
      </c>
      <c r="X39">
        <v>309</v>
      </c>
      <c r="Y39">
        <v>284</v>
      </c>
      <c r="Z39">
        <v>450</v>
      </c>
      <c r="AA39">
        <v>203</v>
      </c>
      <c r="AB39">
        <v>257</v>
      </c>
      <c r="AC39">
        <v>300</v>
      </c>
      <c r="AD39">
        <v>315</v>
      </c>
      <c r="AE39" s="8">
        <v>281</v>
      </c>
      <c r="AF39" s="8">
        <v>188</v>
      </c>
      <c r="AG39" s="15">
        <v>303</v>
      </c>
      <c r="AH39" s="43">
        <v>285</v>
      </c>
      <c r="AI39">
        <f t="shared" si="1"/>
        <v>256.5357142857143</v>
      </c>
      <c r="AJ39">
        <f t="shared" si="0"/>
        <v>257.5</v>
      </c>
    </row>
    <row r="40" spans="1:36" ht="12.75">
      <c r="A40" t="s">
        <v>44</v>
      </c>
      <c r="B40" s="26">
        <v>37</v>
      </c>
      <c r="C40">
        <v>1632</v>
      </c>
      <c r="D40">
        <v>705</v>
      </c>
      <c r="E40">
        <v>747</v>
      </c>
      <c r="F40">
        <v>557</v>
      </c>
      <c r="G40">
        <v>292</v>
      </c>
      <c r="H40">
        <v>567</v>
      </c>
      <c r="I40">
        <v>526</v>
      </c>
      <c r="J40">
        <v>326</v>
      </c>
      <c r="K40">
        <v>375</v>
      </c>
      <c r="L40">
        <v>637</v>
      </c>
      <c r="M40">
        <v>915</v>
      </c>
      <c r="N40">
        <v>488</v>
      </c>
      <c r="O40">
        <v>564</v>
      </c>
      <c r="P40">
        <v>368</v>
      </c>
      <c r="Q40">
        <v>301</v>
      </c>
      <c r="R40">
        <v>462</v>
      </c>
      <c r="S40">
        <v>488</v>
      </c>
      <c r="T40">
        <v>557</v>
      </c>
      <c r="U40">
        <v>692</v>
      </c>
      <c r="V40">
        <v>311</v>
      </c>
      <c r="W40">
        <v>477</v>
      </c>
      <c r="X40">
        <v>445</v>
      </c>
      <c r="Y40">
        <v>631</v>
      </c>
      <c r="Z40">
        <v>1282</v>
      </c>
      <c r="AA40">
        <v>264</v>
      </c>
      <c r="AB40">
        <v>586</v>
      </c>
      <c r="AC40">
        <v>402</v>
      </c>
      <c r="AD40">
        <v>1820</v>
      </c>
      <c r="AE40" s="10">
        <v>1924</v>
      </c>
      <c r="AF40" s="8">
        <v>875</v>
      </c>
      <c r="AG40" s="15">
        <v>834</v>
      </c>
      <c r="AH40" s="42">
        <v>1275</v>
      </c>
      <c r="AI40">
        <f t="shared" si="1"/>
        <v>622.0357142857143</v>
      </c>
      <c r="AJ40">
        <f t="shared" si="0"/>
        <v>697.65625</v>
      </c>
    </row>
    <row r="41" spans="1:36" ht="12.75">
      <c r="A41" t="s">
        <v>45</v>
      </c>
      <c r="B41" s="26">
        <v>38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1</v>
      </c>
      <c r="AD41">
        <v>1</v>
      </c>
      <c r="AE41" s="7">
        <v>0</v>
      </c>
      <c r="AF41" s="8">
        <v>0</v>
      </c>
      <c r="AG41" s="15">
        <v>1</v>
      </c>
      <c r="AH41" s="41">
        <v>0</v>
      </c>
      <c r="AI41">
        <f t="shared" si="1"/>
        <v>0.07142857142857142</v>
      </c>
      <c r="AJ41">
        <f t="shared" si="0"/>
        <v>0.09375</v>
      </c>
    </row>
    <row r="42" spans="1:36" ht="12.75">
      <c r="A42" t="s">
        <v>46</v>
      </c>
      <c r="B42" s="26">
        <v>39</v>
      </c>
      <c r="C42">
        <v>13</v>
      </c>
      <c r="D42">
        <v>22</v>
      </c>
      <c r="E42">
        <v>17</v>
      </c>
      <c r="F42">
        <v>24</v>
      </c>
      <c r="G42">
        <v>35</v>
      </c>
      <c r="H42">
        <v>6</v>
      </c>
      <c r="I42">
        <v>78</v>
      </c>
      <c r="J42">
        <v>7</v>
      </c>
      <c r="K42">
        <v>8</v>
      </c>
      <c r="L42">
        <v>4</v>
      </c>
      <c r="M42">
        <v>39</v>
      </c>
      <c r="N42">
        <v>16</v>
      </c>
      <c r="O42">
        <v>39</v>
      </c>
      <c r="P42">
        <v>46</v>
      </c>
      <c r="Q42">
        <v>20</v>
      </c>
      <c r="R42">
        <v>27</v>
      </c>
      <c r="S42">
        <v>37</v>
      </c>
      <c r="T42">
        <v>25</v>
      </c>
      <c r="U42">
        <v>49</v>
      </c>
      <c r="V42">
        <v>44</v>
      </c>
      <c r="W42">
        <v>58</v>
      </c>
      <c r="X42">
        <v>60</v>
      </c>
      <c r="Y42">
        <v>14</v>
      </c>
      <c r="Z42">
        <v>41</v>
      </c>
      <c r="AA42">
        <v>32</v>
      </c>
      <c r="AB42">
        <v>5</v>
      </c>
      <c r="AC42">
        <v>36</v>
      </c>
      <c r="AD42">
        <v>22</v>
      </c>
      <c r="AE42" s="8">
        <v>26</v>
      </c>
      <c r="AF42" s="8">
        <v>22</v>
      </c>
      <c r="AG42" s="15">
        <v>18</v>
      </c>
      <c r="AH42" s="43">
        <v>41</v>
      </c>
      <c r="AI42">
        <f t="shared" si="1"/>
        <v>29.428571428571427</v>
      </c>
      <c r="AJ42">
        <f t="shared" si="0"/>
        <v>29.09375</v>
      </c>
    </row>
    <row r="43" spans="1:36" ht="12.75">
      <c r="A43" t="s">
        <v>3</v>
      </c>
      <c r="B43" s="26">
        <v>40</v>
      </c>
      <c r="C43">
        <v>173</v>
      </c>
      <c r="D43">
        <v>219</v>
      </c>
      <c r="E43">
        <v>173</v>
      </c>
      <c r="F43">
        <v>97</v>
      </c>
      <c r="G43">
        <v>88</v>
      </c>
      <c r="H43">
        <v>32</v>
      </c>
      <c r="I43">
        <v>117</v>
      </c>
      <c r="J43">
        <v>27</v>
      </c>
      <c r="K43">
        <v>137</v>
      </c>
      <c r="L43">
        <v>108</v>
      </c>
      <c r="M43">
        <v>245</v>
      </c>
      <c r="N43">
        <v>105</v>
      </c>
      <c r="O43">
        <v>224</v>
      </c>
      <c r="P43">
        <v>57</v>
      </c>
      <c r="Q43">
        <v>623</v>
      </c>
      <c r="R43">
        <v>33</v>
      </c>
      <c r="S43">
        <v>53</v>
      </c>
      <c r="T43">
        <v>115</v>
      </c>
      <c r="U43">
        <v>135</v>
      </c>
      <c r="V43">
        <v>52</v>
      </c>
      <c r="W43">
        <v>1744</v>
      </c>
      <c r="X43">
        <v>455</v>
      </c>
      <c r="Y43">
        <v>105</v>
      </c>
      <c r="Z43">
        <v>157</v>
      </c>
      <c r="AA43">
        <v>126</v>
      </c>
      <c r="AB43">
        <v>201</v>
      </c>
      <c r="AC43">
        <v>1922</v>
      </c>
      <c r="AD43">
        <v>249</v>
      </c>
      <c r="AE43" s="8">
        <v>770</v>
      </c>
      <c r="AF43" s="8">
        <v>56</v>
      </c>
      <c r="AG43" s="15">
        <v>163</v>
      </c>
      <c r="AH43" s="43">
        <v>660</v>
      </c>
      <c r="AI43">
        <f t="shared" si="1"/>
        <v>277.57142857142856</v>
      </c>
      <c r="AJ43">
        <f t="shared" si="0"/>
        <v>294.40625</v>
      </c>
    </row>
    <row r="44" spans="1:36" ht="12.75">
      <c r="A44" s="4" t="s">
        <v>47</v>
      </c>
      <c r="B44" s="26">
        <v>41</v>
      </c>
      <c r="C44">
        <v>22</v>
      </c>
      <c r="D44">
        <v>5</v>
      </c>
      <c r="E44">
        <v>19</v>
      </c>
      <c r="F44">
        <v>27</v>
      </c>
      <c r="G44">
        <v>10</v>
      </c>
      <c r="H44">
        <v>6</v>
      </c>
      <c r="I44">
        <v>17</v>
      </c>
      <c r="J44">
        <v>0</v>
      </c>
      <c r="K44">
        <v>7</v>
      </c>
      <c r="L44">
        <v>15</v>
      </c>
      <c r="M44">
        <v>22</v>
      </c>
      <c r="N44">
        <v>20</v>
      </c>
      <c r="O44">
        <v>13</v>
      </c>
      <c r="P44">
        <v>0</v>
      </c>
      <c r="Q44">
        <v>12</v>
      </c>
      <c r="R44">
        <v>6</v>
      </c>
      <c r="S44">
        <v>4</v>
      </c>
      <c r="T44">
        <v>13</v>
      </c>
      <c r="U44">
        <v>395</v>
      </c>
      <c r="V44">
        <v>13</v>
      </c>
      <c r="W44">
        <v>95</v>
      </c>
      <c r="X44">
        <v>8</v>
      </c>
      <c r="Y44">
        <v>39</v>
      </c>
      <c r="Z44">
        <v>19</v>
      </c>
      <c r="AA44">
        <v>41</v>
      </c>
      <c r="AB44">
        <v>8</v>
      </c>
      <c r="AC44">
        <v>7</v>
      </c>
      <c r="AD44">
        <v>17</v>
      </c>
      <c r="AE44" s="8">
        <v>56</v>
      </c>
      <c r="AF44" s="8">
        <v>5</v>
      </c>
      <c r="AG44" s="15">
        <v>5</v>
      </c>
      <c r="AH44" s="43">
        <v>298</v>
      </c>
      <c r="AI44">
        <f t="shared" si="1"/>
        <v>30.714285714285715</v>
      </c>
      <c r="AJ44">
        <f t="shared" si="0"/>
        <v>38.25</v>
      </c>
    </row>
    <row r="45" spans="1:36" ht="12.75">
      <c r="A45" s="40" t="s">
        <v>11</v>
      </c>
      <c r="B45" s="26">
        <v>42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 s="8">
        <v>0</v>
      </c>
      <c r="AF45" s="8">
        <v>0</v>
      </c>
      <c r="AG45" s="15">
        <v>0</v>
      </c>
      <c r="AH45" s="43">
        <v>0</v>
      </c>
      <c r="AI45">
        <f>AVERAGE(C45:AH45)</f>
        <v>0</v>
      </c>
      <c r="AJ45">
        <f t="shared" si="0"/>
        <v>0</v>
      </c>
    </row>
    <row r="46" spans="1:36" ht="12.75">
      <c r="A46" s="4" t="s">
        <v>48</v>
      </c>
      <c r="B46" s="26">
        <v>43</v>
      </c>
      <c r="C46">
        <v>1</v>
      </c>
      <c r="D46">
        <v>0</v>
      </c>
      <c r="E46">
        <v>0</v>
      </c>
      <c r="F46">
        <v>0</v>
      </c>
      <c r="G46">
        <v>0</v>
      </c>
      <c r="H46">
        <v>2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6</v>
      </c>
      <c r="V46">
        <v>0</v>
      </c>
      <c r="W46">
        <v>0</v>
      </c>
      <c r="X46">
        <v>0</v>
      </c>
      <c r="Y46">
        <v>0</v>
      </c>
      <c r="Z46">
        <v>0</v>
      </c>
      <c r="AA46">
        <v>1</v>
      </c>
      <c r="AB46">
        <v>5</v>
      </c>
      <c r="AC46">
        <v>1</v>
      </c>
      <c r="AD46">
        <v>2</v>
      </c>
      <c r="AE46" s="8">
        <v>3</v>
      </c>
      <c r="AF46" s="8">
        <v>0</v>
      </c>
      <c r="AG46" s="15">
        <v>10</v>
      </c>
      <c r="AH46" s="41">
        <v>0</v>
      </c>
      <c r="AI46">
        <f>AVERAGE(C46:AD46)</f>
        <v>0.6428571428571429</v>
      </c>
      <c r="AJ46">
        <f t="shared" si="0"/>
        <v>0.96875</v>
      </c>
    </row>
    <row r="47" spans="1:36" ht="12.75">
      <c r="A47" t="s">
        <v>2</v>
      </c>
      <c r="B47" s="26">
        <v>44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1</v>
      </c>
      <c r="Z47">
        <v>0</v>
      </c>
      <c r="AA47">
        <v>0</v>
      </c>
      <c r="AB47">
        <v>0</v>
      </c>
      <c r="AC47">
        <v>0</v>
      </c>
      <c r="AD47">
        <v>0</v>
      </c>
      <c r="AE47" s="7">
        <v>0</v>
      </c>
      <c r="AF47" s="8">
        <v>0</v>
      </c>
      <c r="AG47" s="15">
        <v>1</v>
      </c>
      <c r="AH47" s="41">
        <v>0</v>
      </c>
      <c r="AI47">
        <f>AVERAGE(C47:AD47)</f>
        <v>0.03571428571428571</v>
      </c>
      <c r="AJ47">
        <f t="shared" si="0"/>
        <v>0.0625</v>
      </c>
    </row>
    <row r="48" spans="1:36" ht="12.75">
      <c r="A48" t="s">
        <v>3</v>
      </c>
      <c r="B48" s="26">
        <v>45</v>
      </c>
      <c r="C48">
        <v>3</v>
      </c>
      <c r="D48">
        <v>0</v>
      </c>
      <c r="E48">
        <v>8</v>
      </c>
      <c r="F48">
        <v>6</v>
      </c>
      <c r="G48">
        <v>0</v>
      </c>
      <c r="H48">
        <v>4</v>
      </c>
      <c r="I48">
        <v>6</v>
      </c>
      <c r="J48">
        <v>5</v>
      </c>
      <c r="K48">
        <v>1</v>
      </c>
      <c r="L48">
        <v>0</v>
      </c>
      <c r="M48">
        <v>8</v>
      </c>
      <c r="N48">
        <v>6</v>
      </c>
      <c r="O48">
        <v>16</v>
      </c>
      <c r="P48">
        <v>9</v>
      </c>
      <c r="Q48">
        <v>13</v>
      </c>
      <c r="R48">
        <v>6</v>
      </c>
      <c r="S48">
        <v>14</v>
      </c>
      <c r="T48">
        <v>12</v>
      </c>
      <c r="U48">
        <v>14</v>
      </c>
      <c r="V48">
        <v>12</v>
      </c>
      <c r="W48">
        <v>13</v>
      </c>
      <c r="X48">
        <v>3</v>
      </c>
      <c r="Y48">
        <v>6</v>
      </c>
      <c r="Z48">
        <v>5</v>
      </c>
      <c r="AA48">
        <v>4</v>
      </c>
      <c r="AB48">
        <v>13</v>
      </c>
      <c r="AC48">
        <v>4</v>
      </c>
      <c r="AD48">
        <v>5</v>
      </c>
      <c r="AE48" s="8">
        <v>1</v>
      </c>
      <c r="AF48" s="8">
        <v>4</v>
      </c>
      <c r="AG48" s="15">
        <v>9</v>
      </c>
      <c r="AH48" s="43">
        <v>10</v>
      </c>
      <c r="AI48">
        <f>AVERAGE(C48:AD48)</f>
        <v>7</v>
      </c>
      <c r="AJ48">
        <f t="shared" si="0"/>
        <v>6.875</v>
      </c>
    </row>
    <row r="49" spans="1:36" ht="12.75">
      <c r="A49" s="38" t="s">
        <v>4</v>
      </c>
      <c r="B49" s="26">
        <v>46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 s="7">
        <v>0</v>
      </c>
      <c r="AF49" s="8">
        <v>0</v>
      </c>
      <c r="AG49">
        <v>0</v>
      </c>
      <c r="AH49" s="43">
        <v>0</v>
      </c>
      <c r="AI49">
        <f>AVERAGE(C49:AD49)</f>
        <v>0</v>
      </c>
      <c r="AJ49">
        <f t="shared" si="0"/>
        <v>0</v>
      </c>
    </row>
    <row r="50" spans="1:36" ht="12.75">
      <c r="A50" s="38" t="s">
        <v>11</v>
      </c>
      <c r="B50" s="26">
        <v>47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 s="9">
        <v>0</v>
      </c>
      <c r="AF50" s="8">
        <v>0</v>
      </c>
      <c r="AG50" s="9">
        <v>0</v>
      </c>
      <c r="AH50" s="43">
        <v>0</v>
      </c>
      <c r="AI50">
        <f>AVERAGE(C50:AH50)</f>
        <v>0</v>
      </c>
      <c r="AJ50">
        <f t="shared" si="0"/>
        <v>0</v>
      </c>
    </row>
    <row r="51" spans="1:36" ht="12.75">
      <c r="A51" t="s">
        <v>5</v>
      </c>
      <c r="B51" s="26">
        <v>48</v>
      </c>
      <c r="C51">
        <v>32</v>
      </c>
      <c r="D51">
        <v>29</v>
      </c>
      <c r="E51">
        <v>26</v>
      </c>
      <c r="F51">
        <v>22</v>
      </c>
      <c r="G51">
        <v>31</v>
      </c>
      <c r="H51">
        <v>14</v>
      </c>
      <c r="I51">
        <v>6</v>
      </c>
      <c r="J51">
        <v>16</v>
      </c>
      <c r="K51">
        <v>12</v>
      </c>
      <c r="L51">
        <v>4</v>
      </c>
      <c r="M51">
        <v>4</v>
      </c>
      <c r="N51">
        <v>13</v>
      </c>
      <c r="O51">
        <v>9</v>
      </c>
      <c r="P51">
        <v>9</v>
      </c>
      <c r="Q51">
        <v>6</v>
      </c>
      <c r="R51">
        <v>6</v>
      </c>
      <c r="S51">
        <v>14</v>
      </c>
      <c r="T51">
        <v>0</v>
      </c>
      <c r="U51">
        <v>9</v>
      </c>
      <c r="V51">
        <v>22</v>
      </c>
      <c r="W51">
        <v>14</v>
      </c>
      <c r="X51">
        <v>4</v>
      </c>
      <c r="Y51">
        <v>4</v>
      </c>
      <c r="Z51">
        <v>34</v>
      </c>
      <c r="AA51">
        <v>4</v>
      </c>
      <c r="AB51">
        <v>15</v>
      </c>
      <c r="AC51">
        <v>13</v>
      </c>
      <c r="AD51">
        <v>34</v>
      </c>
      <c r="AE51" s="8">
        <v>22</v>
      </c>
      <c r="AF51" s="8">
        <v>27</v>
      </c>
      <c r="AG51" s="15">
        <v>20</v>
      </c>
      <c r="AH51" s="43">
        <v>13</v>
      </c>
      <c r="AI51">
        <f aca="true" t="shared" si="2" ref="AI51:AI56">AVERAGE(C51:AD51)</f>
        <v>14.5</v>
      </c>
      <c r="AJ51">
        <f t="shared" si="0"/>
        <v>15.25</v>
      </c>
    </row>
    <row r="52" spans="1:36" ht="12.75">
      <c r="A52" t="s">
        <v>6</v>
      </c>
      <c r="B52" s="26">
        <v>49</v>
      </c>
      <c r="C52">
        <v>56</v>
      </c>
      <c r="D52">
        <v>94</v>
      </c>
      <c r="E52">
        <v>219</v>
      </c>
      <c r="F52">
        <v>100</v>
      </c>
      <c r="G52">
        <v>66</v>
      </c>
      <c r="H52">
        <v>35</v>
      </c>
      <c r="I52">
        <v>30</v>
      </c>
      <c r="J52">
        <v>39</v>
      </c>
      <c r="K52">
        <v>10</v>
      </c>
      <c r="L52">
        <v>26</v>
      </c>
      <c r="M52">
        <v>26</v>
      </c>
      <c r="N52">
        <v>166</v>
      </c>
      <c r="O52">
        <v>17</v>
      </c>
      <c r="P52">
        <v>18</v>
      </c>
      <c r="Q52">
        <v>8</v>
      </c>
      <c r="R52">
        <v>41</v>
      </c>
      <c r="S52">
        <v>12</v>
      </c>
      <c r="T52">
        <v>0</v>
      </c>
      <c r="U52">
        <v>11</v>
      </c>
      <c r="V52">
        <v>21</v>
      </c>
      <c r="W52">
        <v>34</v>
      </c>
      <c r="X52">
        <v>26</v>
      </c>
      <c r="Y52">
        <v>17</v>
      </c>
      <c r="Z52">
        <v>17</v>
      </c>
      <c r="AA52">
        <v>1</v>
      </c>
      <c r="AB52">
        <v>2</v>
      </c>
      <c r="AC52">
        <v>49</v>
      </c>
      <c r="AD52">
        <v>21</v>
      </c>
      <c r="AE52" s="8">
        <v>7</v>
      </c>
      <c r="AF52" s="8">
        <v>7</v>
      </c>
      <c r="AG52" s="15">
        <v>0</v>
      </c>
      <c r="AH52" s="43">
        <v>10</v>
      </c>
      <c r="AI52">
        <f t="shared" si="2"/>
        <v>41.5</v>
      </c>
      <c r="AJ52">
        <f t="shared" si="0"/>
        <v>37.0625</v>
      </c>
    </row>
    <row r="53" spans="1:36" ht="12.75">
      <c r="A53" t="s">
        <v>7</v>
      </c>
      <c r="B53" s="26">
        <v>50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1</v>
      </c>
      <c r="M53">
        <v>0</v>
      </c>
      <c r="N53">
        <v>1</v>
      </c>
      <c r="O53">
        <v>0</v>
      </c>
      <c r="P53">
        <v>0</v>
      </c>
      <c r="Q53">
        <v>0</v>
      </c>
      <c r="R53">
        <v>0</v>
      </c>
      <c r="S53">
        <v>1</v>
      </c>
      <c r="T53">
        <v>2</v>
      </c>
      <c r="U53">
        <v>0</v>
      </c>
      <c r="V53">
        <v>0</v>
      </c>
      <c r="W53">
        <v>0</v>
      </c>
      <c r="X53">
        <v>3</v>
      </c>
      <c r="Y53">
        <v>0</v>
      </c>
      <c r="Z53">
        <v>1</v>
      </c>
      <c r="AA53">
        <v>0</v>
      </c>
      <c r="AB53">
        <v>0</v>
      </c>
      <c r="AC53">
        <v>1</v>
      </c>
      <c r="AD53">
        <v>0</v>
      </c>
      <c r="AE53" s="7">
        <v>0</v>
      </c>
      <c r="AF53" s="8">
        <v>0</v>
      </c>
      <c r="AG53" s="15">
        <v>0</v>
      </c>
      <c r="AH53" s="43">
        <v>4</v>
      </c>
      <c r="AI53">
        <f t="shared" si="2"/>
        <v>0.35714285714285715</v>
      </c>
      <c r="AJ53">
        <f t="shared" si="0"/>
        <v>0.4375</v>
      </c>
    </row>
    <row r="54" spans="1:36" ht="12.75">
      <c r="A54" t="s">
        <v>8</v>
      </c>
      <c r="B54" s="26">
        <v>51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1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 s="7">
        <v>0</v>
      </c>
      <c r="AF54" s="8">
        <v>0</v>
      </c>
      <c r="AG54" s="15">
        <v>0</v>
      </c>
      <c r="AH54" s="43">
        <v>1</v>
      </c>
      <c r="AI54">
        <f t="shared" si="2"/>
        <v>0.03571428571428571</v>
      </c>
      <c r="AJ54">
        <f>AVERAGE(C54:AH54)</f>
        <v>0.0625</v>
      </c>
    </row>
    <row r="55" spans="1:36" ht="12.75">
      <c r="A55" t="s">
        <v>9</v>
      </c>
      <c r="B55" s="26">
        <v>52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1</v>
      </c>
      <c r="U55">
        <v>2</v>
      </c>
      <c r="V55">
        <v>0</v>
      </c>
      <c r="W55">
        <v>1</v>
      </c>
      <c r="X55">
        <v>0</v>
      </c>
      <c r="Y55">
        <v>0</v>
      </c>
      <c r="Z55">
        <v>0</v>
      </c>
      <c r="AA55">
        <v>1</v>
      </c>
      <c r="AB55">
        <v>0</v>
      </c>
      <c r="AC55">
        <v>4</v>
      </c>
      <c r="AD55">
        <v>1</v>
      </c>
      <c r="AE55" s="8">
        <v>2</v>
      </c>
      <c r="AF55" s="8">
        <v>2</v>
      </c>
      <c r="AG55" s="15">
        <v>0</v>
      </c>
      <c r="AH55" s="43">
        <v>19</v>
      </c>
      <c r="AI55">
        <f t="shared" si="2"/>
        <v>0.35714285714285715</v>
      </c>
      <c r="AJ55">
        <f>AVERAGE(C55:AH55)</f>
        <v>1.03125</v>
      </c>
    </row>
    <row r="56" spans="1:36" ht="12.75">
      <c r="A56" t="s">
        <v>10</v>
      </c>
      <c r="B56" s="26">
        <v>53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 s="7">
        <v>0</v>
      </c>
      <c r="AF56" s="8">
        <v>0</v>
      </c>
      <c r="AG56" s="15">
        <v>0</v>
      </c>
      <c r="AH56" s="41">
        <v>0</v>
      </c>
      <c r="AI56">
        <f t="shared" si="2"/>
        <v>0.03571428571428571</v>
      </c>
      <c r="AJ56">
        <f>AVERAGE(C56:AH56)</f>
        <v>0.03125</v>
      </c>
    </row>
    <row r="57" spans="1:36" ht="12.75">
      <c r="A57" s="38" t="s">
        <v>11</v>
      </c>
      <c r="B57" s="26">
        <v>54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 s="7">
        <v>0</v>
      </c>
      <c r="AF57" s="8">
        <v>0</v>
      </c>
      <c r="AG57" s="15">
        <v>0</v>
      </c>
      <c r="AH57" s="43">
        <v>0</v>
      </c>
      <c r="AI57">
        <f>AVERAGE(C57:AH57)</f>
        <v>0</v>
      </c>
      <c r="AJ57">
        <f>AVERAGE(C57:AH57)</f>
        <v>0</v>
      </c>
    </row>
    <row r="58" spans="1:36" ht="12.75">
      <c r="A58" t="s">
        <v>49</v>
      </c>
      <c r="B58" s="26">
        <v>55</v>
      </c>
      <c r="C58">
        <v>849</v>
      </c>
      <c r="D58">
        <v>772</v>
      </c>
      <c r="E58">
        <v>963</v>
      </c>
      <c r="F58">
        <v>1634</v>
      </c>
      <c r="G58">
        <v>1565</v>
      </c>
      <c r="H58">
        <v>1181</v>
      </c>
      <c r="I58">
        <v>99</v>
      </c>
      <c r="J58">
        <v>1351</v>
      </c>
      <c r="K58">
        <v>241</v>
      </c>
      <c r="L58">
        <v>509</v>
      </c>
      <c r="M58">
        <v>690</v>
      </c>
      <c r="N58">
        <v>688</v>
      </c>
      <c r="O58">
        <v>606</v>
      </c>
      <c r="P58">
        <v>753</v>
      </c>
      <c r="Q58">
        <v>614</v>
      </c>
      <c r="R58">
        <v>411</v>
      </c>
      <c r="S58">
        <v>716</v>
      </c>
      <c r="T58">
        <v>421</v>
      </c>
      <c r="U58">
        <v>337</v>
      </c>
      <c r="V58">
        <v>468</v>
      </c>
      <c r="W58">
        <v>435</v>
      </c>
      <c r="X58">
        <v>376</v>
      </c>
      <c r="Y58">
        <v>1293</v>
      </c>
      <c r="Z58">
        <v>1123</v>
      </c>
      <c r="AA58">
        <v>696</v>
      </c>
      <c r="AB58">
        <v>1495</v>
      </c>
      <c r="AC58">
        <v>1201</v>
      </c>
      <c r="AD58">
        <v>1342</v>
      </c>
      <c r="AE58" s="10">
        <v>1924</v>
      </c>
      <c r="AF58" s="10">
        <v>1712</v>
      </c>
      <c r="AG58" s="15">
        <v>1244</v>
      </c>
      <c r="AH58" s="43">
        <v>961</v>
      </c>
      <c r="AI58">
        <f>AVERAGE(C58:AD58)</f>
        <v>815.3214285714286</v>
      </c>
      <c r="AJ58">
        <f>AVERAGE(C58:AH58)</f>
        <v>895.9375</v>
      </c>
    </row>
    <row r="59" spans="1:36" ht="13.5" thickBot="1">
      <c r="A59" s="2" t="s">
        <v>56</v>
      </c>
      <c r="B59" s="27">
        <v>56</v>
      </c>
      <c r="C59" s="2">
        <v>0</v>
      </c>
      <c r="D59" s="2">
        <v>0</v>
      </c>
      <c r="E59" s="2">
        <v>236</v>
      </c>
      <c r="F59" s="2">
        <v>0</v>
      </c>
      <c r="G59" s="2">
        <v>0</v>
      </c>
      <c r="H59" s="2">
        <v>0</v>
      </c>
      <c r="I59" s="2">
        <v>201</v>
      </c>
      <c r="J59" s="2">
        <v>0</v>
      </c>
      <c r="K59" s="2">
        <v>0</v>
      </c>
      <c r="L59" s="2">
        <v>100</v>
      </c>
      <c r="M59" s="2">
        <v>0</v>
      </c>
      <c r="N59" s="2">
        <v>860</v>
      </c>
      <c r="O59" s="2">
        <v>2</v>
      </c>
      <c r="P59" s="2">
        <v>23</v>
      </c>
      <c r="Q59" s="2">
        <v>86</v>
      </c>
      <c r="R59" s="2">
        <v>0</v>
      </c>
      <c r="S59" s="2">
        <v>1720</v>
      </c>
      <c r="T59" s="2">
        <v>1120</v>
      </c>
      <c r="U59" s="2">
        <v>30</v>
      </c>
      <c r="V59" s="2">
        <v>0</v>
      </c>
      <c r="W59" s="2">
        <v>205</v>
      </c>
      <c r="X59" s="2">
        <v>0</v>
      </c>
      <c r="Y59" s="2">
        <v>1035</v>
      </c>
      <c r="Z59" s="2">
        <v>41</v>
      </c>
      <c r="AA59" s="2">
        <v>504</v>
      </c>
      <c r="AB59" s="2">
        <v>0</v>
      </c>
      <c r="AC59" s="2">
        <v>50</v>
      </c>
      <c r="AD59" s="2">
        <v>30</v>
      </c>
      <c r="AE59" s="12">
        <v>0</v>
      </c>
      <c r="AF59" s="16">
        <v>55</v>
      </c>
      <c r="AG59" s="18">
        <v>100</v>
      </c>
      <c r="AH59" s="18">
        <v>0</v>
      </c>
      <c r="AI59" s="2">
        <f>AVERAGE(C59:AD59)</f>
        <v>222.96428571428572</v>
      </c>
      <c r="AJ59" s="2">
        <f>AVERAGE(C59:AH59)</f>
        <v>199.9375</v>
      </c>
    </row>
    <row r="60" spans="1:36" ht="12.75">
      <c r="A60" t="s">
        <v>50</v>
      </c>
      <c r="C60">
        <f aca="true" t="shared" si="3" ref="C60:AH60">SUM(C4:C59)</f>
        <v>25021</v>
      </c>
      <c r="D60">
        <f t="shared" si="3"/>
        <v>18271</v>
      </c>
      <c r="E60">
        <f t="shared" si="3"/>
        <v>28510</v>
      </c>
      <c r="F60">
        <f t="shared" si="3"/>
        <v>37892</v>
      </c>
      <c r="G60">
        <f t="shared" si="3"/>
        <v>20092</v>
      </c>
      <c r="H60">
        <f t="shared" si="3"/>
        <v>18932</v>
      </c>
      <c r="I60">
        <f t="shared" si="3"/>
        <v>29101</v>
      </c>
      <c r="J60">
        <f t="shared" si="3"/>
        <v>54883</v>
      </c>
      <c r="K60">
        <f t="shared" si="3"/>
        <v>21093</v>
      </c>
      <c r="L60">
        <f t="shared" si="3"/>
        <v>34155</v>
      </c>
      <c r="M60">
        <f t="shared" si="3"/>
        <v>30998</v>
      </c>
      <c r="N60">
        <f t="shared" si="3"/>
        <v>49619</v>
      </c>
      <c r="O60">
        <f t="shared" si="3"/>
        <v>28593</v>
      </c>
      <c r="P60">
        <f t="shared" si="3"/>
        <v>46320</v>
      </c>
      <c r="Q60">
        <f t="shared" si="3"/>
        <v>25324</v>
      </c>
      <c r="R60">
        <f t="shared" si="3"/>
        <v>45459</v>
      </c>
      <c r="S60">
        <f t="shared" si="3"/>
        <v>60397</v>
      </c>
      <c r="T60">
        <f t="shared" si="3"/>
        <v>124150</v>
      </c>
      <c r="U60">
        <f t="shared" si="3"/>
        <v>106749</v>
      </c>
      <c r="V60">
        <f t="shared" si="3"/>
        <v>86962</v>
      </c>
      <c r="W60">
        <f t="shared" si="3"/>
        <v>33480</v>
      </c>
      <c r="X60">
        <f t="shared" si="3"/>
        <v>65489</v>
      </c>
      <c r="Y60">
        <f t="shared" si="3"/>
        <v>61686</v>
      </c>
      <c r="Z60">
        <f t="shared" si="3"/>
        <v>34095</v>
      </c>
      <c r="AA60">
        <f t="shared" si="3"/>
        <v>71717</v>
      </c>
      <c r="AB60">
        <f t="shared" si="3"/>
        <v>75016</v>
      </c>
      <c r="AC60">
        <f t="shared" si="3"/>
        <v>63894</v>
      </c>
      <c r="AD60">
        <f t="shared" si="3"/>
        <v>53962</v>
      </c>
      <c r="AE60">
        <f t="shared" si="3"/>
        <v>98542</v>
      </c>
      <c r="AF60">
        <f t="shared" si="3"/>
        <v>141467</v>
      </c>
      <c r="AG60">
        <f t="shared" si="3"/>
        <v>52537</v>
      </c>
      <c r="AH60">
        <f t="shared" si="3"/>
        <v>69663</v>
      </c>
      <c r="AI60">
        <f>AVERAGE(C60:AD60)</f>
        <v>48280.71428571428</v>
      </c>
      <c r="AJ60">
        <f>AVERAGE(C60:AI60)</f>
        <v>53404.5367965368</v>
      </c>
    </row>
    <row r="63" ht="12.75">
      <c r="A63" s="35"/>
    </row>
  </sheetData>
  <printOptions/>
  <pageMargins left="0.75" right="0.44" top="0.53" bottom="0.55" header="0.34" footer="0.26"/>
  <pageSetup fitToWidth="2" fitToHeight="1" horizontalDpi="600" verticalDpi="600" orientation="landscape" scale="65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3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" sqref="C4"/>
    </sheetView>
  </sheetViews>
  <sheetFormatPr defaultColWidth="9.140625" defaultRowHeight="12.75"/>
  <cols>
    <col min="1" max="1" width="22.421875" style="0" customWidth="1"/>
    <col min="2" max="2" width="16.421875" style="26" hidden="1" customWidth="1"/>
    <col min="35" max="36" width="11.00390625" style="0" customWidth="1"/>
  </cols>
  <sheetData>
    <row r="1" spans="1:36" ht="13.5" thickBot="1">
      <c r="A1" s="6" t="s">
        <v>64</v>
      </c>
      <c r="B1" s="2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4" ht="13.5" thickTop="1">
      <c r="A2" t="str">
        <f>CONCATENATE("Last Updated  ",TEXT(MONTH(MAX(ChangeLog!A1:A10)),"00"),"/",TEXT(DAY(MAX(ChangeLog!A1:A10)),"00"),"/",TEXT(YEAR(MAX(ChangeLog!A1:A10)),"0"))</f>
        <v>Last Updated  04/13/2005</v>
      </c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6" ht="13.5" thickBot="1">
      <c r="A3" s="2" t="s">
        <v>1</v>
      </c>
      <c r="B3" s="27" t="s">
        <v>53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3" t="s">
        <v>52</v>
      </c>
      <c r="AJ3" s="23" t="s">
        <v>57</v>
      </c>
    </row>
    <row r="4" spans="1:36" ht="12.75">
      <c r="A4" t="s">
        <v>12</v>
      </c>
      <c r="B4" s="26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 s="7">
        <v>0</v>
      </c>
      <c r="AF4" s="8">
        <v>0</v>
      </c>
      <c r="AG4" s="8">
        <v>0</v>
      </c>
      <c r="AH4" s="8">
        <v>0</v>
      </c>
      <c r="AI4">
        <f>AVERAGE(C4:AD4)</f>
        <v>0</v>
      </c>
      <c r="AJ4">
        <f>AVERAGE(C4:AH4)</f>
        <v>0</v>
      </c>
    </row>
    <row r="5" spans="1:36" ht="12.75">
      <c r="A5" s="38" t="s">
        <v>13</v>
      </c>
      <c r="B5" s="26">
        <v>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 s="7">
        <v>0</v>
      </c>
      <c r="AF5" s="8">
        <v>0</v>
      </c>
      <c r="AG5" s="8">
        <v>0</v>
      </c>
      <c r="AH5" s="8">
        <v>0</v>
      </c>
      <c r="AI5">
        <f>AVERAGE(C5:AH5)</f>
        <v>0</v>
      </c>
      <c r="AJ5">
        <f aca="true" t="shared" si="0" ref="AJ5:AJ58">AVERAGE(C5:AH5)</f>
        <v>0</v>
      </c>
    </row>
    <row r="6" spans="1:36" ht="12.75">
      <c r="A6" t="s">
        <v>14</v>
      </c>
      <c r="B6" s="26">
        <v>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4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 s="7">
        <v>0</v>
      </c>
      <c r="AF6" s="8">
        <v>0</v>
      </c>
      <c r="AG6" s="8">
        <v>0</v>
      </c>
      <c r="AH6" s="8">
        <v>0</v>
      </c>
      <c r="AI6">
        <f aca="true" t="shared" si="1" ref="AI6:AI44">AVERAGE(C6:AD6)</f>
        <v>0.14285714285714285</v>
      </c>
      <c r="AJ6">
        <f t="shared" si="0"/>
        <v>0.125</v>
      </c>
    </row>
    <row r="7" spans="1:36" ht="12.75">
      <c r="A7" s="38" t="s">
        <v>51</v>
      </c>
      <c r="B7" s="26">
        <v>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 s="7">
        <v>0</v>
      </c>
      <c r="AF7" s="8">
        <v>0</v>
      </c>
      <c r="AG7" s="8">
        <v>0</v>
      </c>
      <c r="AH7" s="8">
        <v>0</v>
      </c>
      <c r="AI7">
        <f t="shared" si="1"/>
        <v>0</v>
      </c>
      <c r="AJ7">
        <f t="shared" si="0"/>
        <v>0</v>
      </c>
    </row>
    <row r="8" spans="1:36" ht="12.75">
      <c r="A8" t="s">
        <v>15</v>
      </c>
      <c r="B8" s="26">
        <v>5</v>
      </c>
      <c r="C8">
        <v>1</v>
      </c>
      <c r="D8">
        <v>3</v>
      </c>
      <c r="E8">
        <v>126</v>
      </c>
      <c r="F8">
        <v>8</v>
      </c>
      <c r="G8">
        <v>0</v>
      </c>
      <c r="H8">
        <v>0</v>
      </c>
      <c r="I8">
        <v>0</v>
      </c>
      <c r="J8">
        <v>0</v>
      </c>
      <c r="K8">
        <v>0</v>
      </c>
      <c r="L8">
        <v>134</v>
      </c>
      <c r="M8">
        <v>0</v>
      </c>
      <c r="N8">
        <v>61</v>
      </c>
      <c r="O8">
        <v>0</v>
      </c>
      <c r="P8">
        <v>2</v>
      </c>
      <c r="Q8">
        <v>62</v>
      </c>
      <c r="R8">
        <v>255</v>
      </c>
      <c r="S8">
        <v>116</v>
      </c>
      <c r="T8">
        <v>172</v>
      </c>
      <c r="U8">
        <v>77</v>
      </c>
      <c r="V8">
        <v>292</v>
      </c>
      <c r="W8">
        <v>729</v>
      </c>
      <c r="X8">
        <v>248</v>
      </c>
      <c r="Y8">
        <v>673</v>
      </c>
      <c r="Z8">
        <v>519</v>
      </c>
      <c r="AA8">
        <v>5230</v>
      </c>
      <c r="AB8">
        <v>3352</v>
      </c>
      <c r="AC8">
        <v>2369</v>
      </c>
      <c r="AD8">
        <v>4281</v>
      </c>
      <c r="AE8" s="8">
        <v>910</v>
      </c>
      <c r="AF8" s="10">
        <v>1432</v>
      </c>
      <c r="AG8" s="8">
        <v>813</v>
      </c>
      <c r="AH8" s="43">
        <v>869</v>
      </c>
      <c r="AI8">
        <f t="shared" si="1"/>
        <v>668.2142857142857</v>
      </c>
      <c r="AJ8">
        <f t="shared" si="0"/>
        <v>710.4375</v>
      </c>
    </row>
    <row r="9" spans="1:36" ht="12.75">
      <c r="A9" t="s">
        <v>16</v>
      </c>
      <c r="B9" s="26">
        <v>6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 s="7">
        <v>0</v>
      </c>
      <c r="AF9" s="8">
        <v>0</v>
      </c>
      <c r="AG9" s="8">
        <v>0</v>
      </c>
      <c r="AH9" s="41">
        <v>0</v>
      </c>
      <c r="AI9">
        <f t="shared" si="1"/>
        <v>0</v>
      </c>
      <c r="AJ9">
        <f t="shared" si="0"/>
        <v>0</v>
      </c>
    </row>
    <row r="10" spans="1:36" ht="12.75">
      <c r="A10" t="s">
        <v>17</v>
      </c>
      <c r="B10" s="26">
        <v>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 s="8">
        <v>6</v>
      </c>
      <c r="AF10" s="8">
        <v>3</v>
      </c>
      <c r="AG10" s="8">
        <v>0</v>
      </c>
      <c r="AH10" s="43">
        <v>1</v>
      </c>
      <c r="AI10">
        <f t="shared" si="1"/>
        <v>0.03571428571428571</v>
      </c>
      <c r="AJ10">
        <f t="shared" si="0"/>
        <v>0.34375</v>
      </c>
    </row>
    <row r="11" spans="1:36" ht="12.75">
      <c r="A11" t="s">
        <v>18</v>
      </c>
      <c r="B11" s="26">
        <v>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 s="7">
        <v>0</v>
      </c>
      <c r="AF11" s="8">
        <v>0</v>
      </c>
      <c r="AG11" s="8">
        <v>0</v>
      </c>
      <c r="AH11" s="41">
        <v>0</v>
      </c>
      <c r="AI11">
        <f t="shared" si="1"/>
        <v>0</v>
      </c>
      <c r="AJ11">
        <f t="shared" si="0"/>
        <v>0</v>
      </c>
    </row>
    <row r="12" spans="1:36" ht="12.75">
      <c r="A12" t="s">
        <v>19</v>
      </c>
      <c r="B12" s="26">
        <v>9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1</v>
      </c>
      <c r="AC12">
        <v>2</v>
      </c>
      <c r="AD12">
        <v>0</v>
      </c>
      <c r="AE12" s="7">
        <v>0</v>
      </c>
      <c r="AF12" s="8">
        <v>0</v>
      </c>
      <c r="AG12" s="8">
        <v>2</v>
      </c>
      <c r="AH12" s="41">
        <v>0</v>
      </c>
      <c r="AI12">
        <f t="shared" si="1"/>
        <v>0.10714285714285714</v>
      </c>
      <c r="AJ12">
        <f t="shared" si="0"/>
        <v>0.15625</v>
      </c>
    </row>
    <row r="13" spans="1:36" ht="12.75">
      <c r="A13" t="s">
        <v>20</v>
      </c>
      <c r="B13" s="26">
        <v>10</v>
      </c>
      <c r="C13">
        <v>2</v>
      </c>
      <c r="D13">
        <v>1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1</v>
      </c>
      <c r="X13">
        <v>0</v>
      </c>
      <c r="Y13">
        <v>0</v>
      </c>
      <c r="Z13">
        <v>2</v>
      </c>
      <c r="AA13">
        <v>1</v>
      </c>
      <c r="AB13">
        <v>0</v>
      </c>
      <c r="AC13">
        <v>0</v>
      </c>
      <c r="AD13">
        <v>1</v>
      </c>
      <c r="AE13" s="7">
        <v>0</v>
      </c>
      <c r="AF13" s="8">
        <v>0</v>
      </c>
      <c r="AG13" s="8">
        <v>0</v>
      </c>
      <c r="AH13" s="41">
        <v>0</v>
      </c>
      <c r="AI13">
        <f t="shared" si="1"/>
        <v>0.32142857142857145</v>
      </c>
      <c r="AJ13">
        <f t="shared" si="0"/>
        <v>0.28125</v>
      </c>
    </row>
    <row r="14" spans="1:36" ht="12.75">
      <c r="A14" t="s">
        <v>21</v>
      </c>
      <c r="B14" s="26">
        <v>11</v>
      </c>
      <c r="C14">
        <v>0</v>
      </c>
      <c r="D14">
        <v>14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 s="7">
        <v>0</v>
      </c>
      <c r="AF14" s="8">
        <v>0</v>
      </c>
      <c r="AG14" s="8">
        <v>0</v>
      </c>
      <c r="AH14" s="41">
        <v>0</v>
      </c>
      <c r="AI14">
        <f t="shared" si="1"/>
        <v>0.5</v>
      </c>
      <c r="AJ14">
        <f t="shared" si="0"/>
        <v>0.4375</v>
      </c>
    </row>
    <row r="15" spans="1:36" ht="12.75">
      <c r="A15" t="s">
        <v>22</v>
      </c>
      <c r="B15" s="26">
        <v>12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 s="7">
        <v>0</v>
      </c>
      <c r="AF15" s="8">
        <v>0</v>
      </c>
      <c r="AG15" s="8">
        <v>0</v>
      </c>
      <c r="AH15" s="41">
        <v>0</v>
      </c>
      <c r="AI15">
        <f t="shared" si="1"/>
        <v>0</v>
      </c>
      <c r="AJ15">
        <f t="shared" si="0"/>
        <v>0</v>
      </c>
    </row>
    <row r="16" spans="1:36" ht="12.75">
      <c r="A16" t="s">
        <v>23</v>
      </c>
      <c r="B16" s="26">
        <v>13</v>
      </c>
      <c r="C16">
        <v>0</v>
      </c>
      <c r="D16">
        <v>16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1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1</v>
      </c>
      <c r="AE16" s="7">
        <v>0</v>
      </c>
      <c r="AF16" s="8">
        <v>0</v>
      </c>
      <c r="AG16" s="8">
        <v>0</v>
      </c>
      <c r="AH16" s="43">
        <v>9</v>
      </c>
      <c r="AI16">
        <f t="shared" si="1"/>
        <v>0.6428571428571429</v>
      </c>
      <c r="AJ16">
        <f t="shared" si="0"/>
        <v>0.84375</v>
      </c>
    </row>
    <row r="17" spans="1:36" ht="12.75">
      <c r="A17" t="s">
        <v>24</v>
      </c>
      <c r="B17" s="26">
        <v>14</v>
      </c>
      <c r="C17">
        <v>181</v>
      </c>
      <c r="D17">
        <v>121</v>
      </c>
      <c r="E17">
        <v>105</v>
      </c>
      <c r="F17">
        <v>144</v>
      </c>
      <c r="G17">
        <v>16</v>
      </c>
      <c r="H17">
        <v>85</v>
      </c>
      <c r="I17">
        <v>3</v>
      </c>
      <c r="J17">
        <v>152</v>
      </c>
      <c r="K17">
        <v>37</v>
      </c>
      <c r="L17">
        <v>302</v>
      </c>
      <c r="M17">
        <v>105</v>
      </c>
      <c r="N17">
        <v>182</v>
      </c>
      <c r="O17">
        <v>435</v>
      </c>
      <c r="P17">
        <v>125</v>
      </c>
      <c r="Q17">
        <v>45</v>
      </c>
      <c r="R17">
        <v>71</v>
      </c>
      <c r="S17">
        <v>186</v>
      </c>
      <c r="T17">
        <v>197</v>
      </c>
      <c r="U17">
        <v>91</v>
      </c>
      <c r="V17">
        <v>241</v>
      </c>
      <c r="W17">
        <v>106</v>
      </c>
      <c r="X17">
        <v>113</v>
      </c>
      <c r="Y17">
        <v>89</v>
      </c>
      <c r="Z17">
        <v>133</v>
      </c>
      <c r="AA17">
        <v>77</v>
      </c>
      <c r="AB17">
        <v>105</v>
      </c>
      <c r="AC17">
        <v>400</v>
      </c>
      <c r="AD17">
        <v>201</v>
      </c>
      <c r="AE17" s="8">
        <v>89</v>
      </c>
      <c r="AF17" s="8">
        <v>59</v>
      </c>
      <c r="AG17" s="8">
        <v>127</v>
      </c>
      <c r="AH17" s="43">
        <v>42</v>
      </c>
      <c r="AI17">
        <f t="shared" si="1"/>
        <v>144.57142857142858</v>
      </c>
      <c r="AJ17">
        <f t="shared" si="0"/>
        <v>136.40625</v>
      </c>
    </row>
    <row r="18" spans="1:36" ht="12.75">
      <c r="A18" t="s">
        <v>25</v>
      </c>
      <c r="B18" s="26">
        <v>15</v>
      </c>
      <c r="C18">
        <v>171</v>
      </c>
      <c r="D18">
        <v>175</v>
      </c>
      <c r="E18">
        <v>231</v>
      </c>
      <c r="F18">
        <v>221</v>
      </c>
      <c r="G18">
        <v>115</v>
      </c>
      <c r="H18">
        <v>328</v>
      </c>
      <c r="I18">
        <v>104</v>
      </c>
      <c r="J18">
        <v>420</v>
      </c>
      <c r="K18">
        <v>298</v>
      </c>
      <c r="L18">
        <v>334</v>
      </c>
      <c r="M18">
        <v>270</v>
      </c>
      <c r="N18">
        <v>197</v>
      </c>
      <c r="O18">
        <v>829</v>
      </c>
      <c r="P18">
        <v>604</v>
      </c>
      <c r="Q18">
        <v>300</v>
      </c>
      <c r="R18">
        <v>606</v>
      </c>
      <c r="S18">
        <v>397</v>
      </c>
      <c r="T18">
        <v>662</v>
      </c>
      <c r="U18">
        <v>532</v>
      </c>
      <c r="V18">
        <v>730</v>
      </c>
      <c r="W18">
        <v>504</v>
      </c>
      <c r="X18">
        <v>995</v>
      </c>
      <c r="Y18">
        <v>361</v>
      </c>
      <c r="Z18">
        <v>819</v>
      </c>
      <c r="AA18">
        <v>862</v>
      </c>
      <c r="AB18">
        <v>771</v>
      </c>
      <c r="AC18">
        <v>2953</v>
      </c>
      <c r="AD18">
        <v>1779</v>
      </c>
      <c r="AE18" s="8">
        <v>414</v>
      </c>
      <c r="AF18" s="8">
        <v>643</v>
      </c>
      <c r="AG18" s="8">
        <v>876</v>
      </c>
      <c r="AH18" s="43">
        <v>532</v>
      </c>
      <c r="AI18">
        <f t="shared" si="1"/>
        <v>591.7142857142857</v>
      </c>
      <c r="AJ18">
        <f t="shared" si="0"/>
        <v>594.78125</v>
      </c>
    </row>
    <row r="19" spans="1:36" ht="12.75">
      <c r="A19" t="s">
        <v>26</v>
      </c>
      <c r="B19" s="26">
        <v>16</v>
      </c>
      <c r="C19">
        <v>0</v>
      </c>
      <c r="D19">
        <v>1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1</v>
      </c>
      <c r="Z19">
        <v>1</v>
      </c>
      <c r="AA19">
        <v>0</v>
      </c>
      <c r="AB19">
        <v>0</v>
      </c>
      <c r="AC19">
        <v>0</v>
      </c>
      <c r="AD19">
        <v>1</v>
      </c>
      <c r="AE19" s="7">
        <v>0</v>
      </c>
      <c r="AF19" s="8">
        <v>0</v>
      </c>
      <c r="AG19" s="8">
        <v>1</v>
      </c>
      <c r="AH19" s="41">
        <v>0</v>
      </c>
      <c r="AI19">
        <f t="shared" si="1"/>
        <v>0.14285714285714285</v>
      </c>
      <c r="AJ19">
        <f t="shared" si="0"/>
        <v>0.15625</v>
      </c>
    </row>
    <row r="20" spans="1:36" ht="12.75">
      <c r="A20" t="s">
        <v>27</v>
      </c>
      <c r="B20" s="26">
        <v>17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 s="7">
        <v>0</v>
      </c>
      <c r="AF20" s="8">
        <v>0</v>
      </c>
      <c r="AG20" s="8">
        <v>0</v>
      </c>
      <c r="AH20" s="41">
        <v>0</v>
      </c>
      <c r="AI20">
        <f t="shared" si="1"/>
        <v>0</v>
      </c>
      <c r="AJ20">
        <f t="shared" si="0"/>
        <v>0</v>
      </c>
    </row>
    <row r="21" spans="1:36" ht="12.75">
      <c r="A21" t="s">
        <v>28</v>
      </c>
      <c r="B21" s="26">
        <v>18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 s="7">
        <v>0</v>
      </c>
      <c r="AF21" s="8">
        <v>0</v>
      </c>
      <c r="AG21" s="8">
        <v>0</v>
      </c>
      <c r="AH21" s="41">
        <v>0</v>
      </c>
      <c r="AI21">
        <f t="shared" si="1"/>
        <v>0</v>
      </c>
      <c r="AJ21">
        <f t="shared" si="0"/>
        <v>0</v>
      </c>
    </row>
    <row r="22" spans="1:36" ht="12.75">
      <c r="A22" t="s">
        <v>29</v>
      </c>
      <c r="B22" s="26">
        <v>19</v>
      </c>
      <c r="C22">
        <v>0</v>
      </c>
      <c r="D22">
        <v>4</v>
      </c>
      <c r="E22">
        <v>0</v>
      </c>
      <c r="F22">
        <v>0</v>
      </c>
      <c r="G22">
        <v>0</v>
      </c>
      <c r="H22">
        <v>0</v>
      </c>
      <c r="I22">
        <v>0</v>
      </c>
      <c r="J22">
        <v>1</v>
      </c>
      <c r="K22">
        <v>0</v>
      </c>
      <c r="L22">
        <v>0</v>
      </c>
      <c r="M22">
        <v>0</v>
      </c>
      <c r="N22">
        <v>0</v>
      </c>
      <c r="O22">
        <v>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3</v>
      </c>
      <c r="AD22">
        <v>0</v>
      </c>
      <c r="AE22" s="8">
        <v>4</v>
      </c>
      <c r="AF22" s="8">
        <v>4</v>
      </c>
      <c r="AG22" s="8">
        <v>1</v>
      </c>
      <c r="AH22" s="41">
        <v>0</v>
      </c>
      <c r="AI22">
        <f t="shared" si="1"/>
        <v>0.32142857142857145</v>
      </c>
      <c r="AJ22">
        <f t="shared" si="0"/>
        <v>0.5625</v>
      </c>
    </row>
    <row r="23" spans="1:36" ht="12.75">
      <c r="A23" t="s">
        <v>30</v>
      </c>
      <c r="B23" s="26">
        <v>20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2</v>
      </c>
      <c r="O23">
        <v>0</v>
      </c>
      <c r="P23">
        <v>2</v>
      </c>
      <c r="Q23">
        <v>0</v>
      </c>
      <c r="R23">
        <v>0</v>
      </c>
      <c r="S23">
        <v>4</v>
      </c>
      <c r="T23">
        <v>0</v>
      </c>
      <c r="U23">
        <v>0</v>
      </c>
      <c r="V23">
        <v>0</v>
      </c>
      <c r="W23">
        <v>0</v>
      </c>
      <c r="X23">
        <v>0</v>
      </c>
      <c r="Y23">
        <v>3</v>
      </c>
      <c r="Z23">
        <v>0</v>
      </c>
      <c r="AA23">
        <v>0</v>
      </c>
      <c r="AB23">
        <v>0</v>
      </c>
      <c r="AC23">
        <v>0</v>
      </c>
      <c r="AD23">
        <v>0</v>
      </c>
      <c r="AE23" s="7">
        <v>0</v>
      </c>
      <c r="AF23" s="8">
        <v>0</v>
      </c>
      <c r="AG23" s="8">
        <v>0</v>
      </c>
      <c r="AH23" s="41">
        <v>0</v>
      </c>
      <c r="AI23">
        <f t="shared" si="1"/>
        <v>0.39285714285714285</v>
      </c>
      <c r="AJ23">
        <f t="shared" si="0"/>
        <v>0.34375</v>
      </c>
    </row>
    <row r="24" spans="1:36" ht="12.75">
      <c r="A24" t="s">
        <v>31</v>
      </c>
      <c r="B24" s="26">
        <v>21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9</v>
      </c>
      <c r="AB24">
        <v>0</v>
      </c>
      <c r="AC24">
        <v>2</v>
      </c>
      <c r="AD24">
        <v>1</v>
      </c>
      <c r="AE24" s="7">
        <v>0</v>
      </c>
      <c r="AF24" s="8">
        <v>0</v>
      </c>
      <c r="AG24" s="8">
        <v>0</v>
      </c>
      <c r="AH24" s="41">
        <v>0</v>
      </c>
      <c r="AI24">
        <f t="shared" si="1"/>
        <v>0.4642857142857143</v>
      </c>
      <c r="AJ24">
        <f t="shared" si="0"/>
        <v>0.40625</v>
      </c>
    </row>
    <row r="25" spans="1:36" ht="12.75">
      <c r="A25" t="s">
        <v>32</v>
      </c>
      <c r="B25" s="26">
        <v>22</v>
      </c>
      <c r="C25">
        <v>0</v>
      </c>
      <c r="D25">
        <v>1</v>
      </c>
      <c r="E25">
        <v>0</v>
      </c>
      <c r="F25">
        <v>0</v>
      </c>
      <c r="G25">
        <v>1</v>
      </c>
      <c r="H25">
        <v>3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1</v>
      </c>
      <c r="AA25">
        <v>0</v>
      </c>
      <c r="AB25">
        <v>0</v>
      </c>
      <c r="AC25">
        <v>37</v>
      </c>
      <c r="AD25">
        <v>0</v>
      </c>
      <c r="AE25" s="8">
        <v>4</v>
      </c>
      <c r="AF25" s="8">
        <v>0</v>
      </c>
      <c r="AG25" s="8">
        <v>6</v>
      </c>
      <c r="AH25" s="43">
        <v>5</v>
      </c>
      <c r="AI25">
        <f t="shared" si="1"/>
        <v>1.5357142857142858</v>
      </c>
      <c r="AJ25">
        <f t="shared" si="0"/>
        <v>1.8125</v>
      </c>
    </row>
    <row r="26" spans="1:36" ht="12.75">
      <c r="A26" t="s">
        <v>33</v>
      </c>
      <c r="B26" s="26">
        <v>23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4</v>
      </c>
      <c r="AB26">
        <v>0</v>
      </c>
      <c r="AC26">
        <v>2</v>
      </c>
      <c r="AD26">
        <v>1</v>
      </c>
      <c r="AE26" s="8">
        <v>1</v>
      </c>
      <c r="AF26" s="8">
        <v>0</v>
      </c>
      <c r="AG26" s="8">
        <v>0</v>
      </c>
      <c r="AH26" s="41">
        <v>0</v>
      </c>
      <c r="AI26">
        <f t="shared" si="1"/>
        <v>0.2857142857142857</v>
      </c>
      <c r="AJ26">
        <f t="shared" si="0"/>
        <v>0.28125</v>
      </c>
    </row>
    <row r="27" spans="1:36" ht="12.75">
      <c r="A27" t="s">
        <v>34</v>
      </c>
      <c r="B27" s="26">
        <v>24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 s="7">
        <v>0</v>
      </c>
      <c r="AF27" s="8">
        <v>0</v>
      </c>
      <c r="AG27" s="8">
        <v>0</v>
      </c>
      <c r="AH27" s="41">
        <v>0</v>
      </c>
      <c r="AI27">
        <f t="shared" si="1"/>
        <v>0</v>
      </c>
      <c r="AJ27">
        <f t="shared" si="0"/>
        <v>0</v>
      </c>
    </row>
    <row r="28" spans="1:36" ht="12.75">
      <c r="A28" t="s">
        <v>35</v>
      </c>
      <c r="B28" s="26">
        <v>25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1</v>
      </c>
      <c r="J28">
        <v>0</v>
      </c>
      <c r="K28">
        <v>0</v>
      </c>
      <c r="L28">
        <v>0</v>
      </c>
      <c r="M28">
        <v>0</v>
      </c>
      <c r="N28">
        <v>1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2</v>
      </c>
      <c r="AB28">
        <v>0</v>
      </c>
      <c r="AC28">
        <v>3</v>
      </c>
      <c r="AD28">
        <v>0</v>
      </c>
      <c r="AE28" s="7">
        <v>0</v>
      </c>
      <c r="AF28" s="8">
        <v>0</v>
      </c>
      <c r="AG28" s="8">
        <v>0</v>
      </c>
      <c r="AH28" s="41">
        <v>0</v>
      </c>
      <c r="AI28">
        <f t="shared" si="1"/>
        <v>0.25</v>
      </c>
      <c r="AJ28">
        <f t="shared" si="0"/>
        <v>0.21875</v>
      </c>
    </row>
    <row r="29" spans="1:36" ht="12.75">
      <c r="A29" t="s">
        <v>36</v>
      </c>
      <c r="B29" s="26">
        <v>26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1</v>
      </c>
      <c r="AB29">
        <v>0</v>
      </c>
      <c r="AC29">
        <v>9</v>
      </c>
      <c r="AD29">
        <v>0</v>
      </c>
      <c r="AE29" s="7">
        <v>0</v>
      </c>
      <c r="AF29" s="8">
        <v>0</v>
      </c>
      <c r="AG29" s="8">
        <v>0</v>
      </c>
      <c r="AH29" s="41">
        <v>0</v>
      </c>
      <c r="AI29">
        <f t="shared" si="1"/>
        <v>0.35714285714285715</v>
      </c>
      <c r="AJ29">
        <f t="shared" si="0"/>
        <v>0.3125</v>
      </c>
    </row>
    <row r="30" spans="1:36" ht="12.75">
      <c r="A30" t="s">
        <v>11</v>
      </c>
      <c r="B30" s="26">
        <v>27</v>
      </c>
      <c r="C30">
        <v>0</v>
      </c>
      <c r="D30">
        <v>0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2</v>
      </c>
      <c r="U30">
        <v>0</v>
      </c>
      <c r="V30">
        <v>0</v>
      </c>
      <c r="W30">
        <v>0</v>
      </c>
      <c r="X30">
        <v>0</v>
      </c>
      <c r="Y30">
        <v>0</v>
      </c>
      <c r="Z30">
        <v>3</v>
      </c>
      <c r="AA30">
        <v>0</v>
      </c>
      <c r="AB30">
        <v>0</v>
      </c>
      <c r="AC30">
        <v>0</v>
      </c>
      <c r="AD30">
        <v>0</v>
      </c>
      <c r="AE30" s="7">
        <v>0</v>
      </c>
      <c r="AF30" s="8">
        <v>0</v>
      </c>
      <c r="AG30" s="8">
        <v>0</v>
      </c>
      <c r="AH30" s="41">
        <v>0</v>
      </c>
      <c r="AI30">
        <f t="shared" si="1"/>
        <v>0.25</v>
      </c>
      <c r="AJ30">
        <f t="shared" si="0"/>
        <v>0.21875</v>
      </c>
    </row>
    <row r="31" spans="1:36" ht="12.75">
      <c r="A31" t="s">
        <v>37</v>
      </c>
      <c r="B31" s="26">
        <v>28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 s="7">
        <v>0</v>
      </c>
      <c r="AF31" s="8">
        <v>0</v>
      </c>
      <c r="AG31" s="8">
        <v>0</v>
      </c>
      <c r="AH31" s="41">
        <v>0</v>
      </c>
      <c r="AI31">
        <f t="shared" si="1"/>
        <v>0</v>
      </c>
      <c r="AJ31">
        <f t="shared" si="0"/>
        <v>0</v>
      </c>
    </row>
    <row r="32" spans="1:36" ht="12.75">
      <c r="A32" t="s">
        <v>3</v>
      </c>
      <c r="B32" s="26">
        <v>29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 s="7">
        <v>0</v>
      </c>
      <c r="AF32" s="8">
        <v>0</v>
      </c>
      <c r="AG32" s="8">
        <v>0</v>
      </c>
      <c r="AH32" s="41">
        <v>0</v>
      </c>
      <c r="AI32">
        <f t="shared" si="1"/>
        <v>0</v>
      </c>
      <c r="AJ32">
        <f t="shared" si="0"/>
        <v>0</v>
      </c>
    </row>
    <row r="33" spans="1:36" ht="12.75">
      <c r="A33" t="s">
        <v>38</v>
      </c>
      <c r="B33" s="26">
        <v>30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 s="7">
        <v>0</v>
      </c>
      <c r="AF33" s="8">
        <v>0</v>
      </c>
      <c r="AG33" s="8">
        <v>0</v>
      </c>
      <c r="AH33" s="41">
        <v>0</v>
      </c>
      <c r="AI33">
        <f t="shared" si="1"/>
        <v>0</v>
      </c>
      <c r="AJ33">
        <f t="shared" si="0"/>
        <v>0</v>
      </c>
    </row>
    <row r="34" spans="1:36" ht="12.75">
      <c r="A34" t="s">
        <v>39</v>
      </c>
      <c r="B34" s="26">
        <v>31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 s="7">
        <v>0</v>
      </c>
      <c r="AF34" s="8">
        <v>0</v>
      </c>
      <c r="AG34" s="8">
        <v>0</v>
      </c>
      <c r="AH34" s="41">
        <v>0</v>
      </c>
      <c r="AI34">
        <f t="shared" si="1"/>
        <v>0</v>
      </c>
      <c r="AJ34">
        <f t="shared" si="0"/>
        <v>0</v>
      </c>
    </row>
    <row r="35" spans="1:36" ht="12.75">
      <c r="A35" t="s">
        <v>40</v>
      </c>
      <c r="B35" s="26">
        <v>32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 s="7">
        <v>0</v>
      </c>
      <c r="AF35" s="8">
        <v>0</v>
      </c>
      <c r="AG35" s="8">
        <v>0</v>
      </c>
      <c r="AH35" s="41">
        <v>0</v>
      </c>
      <c r="AI35">
        <f t="shared" si="1"/>
        <v>0</v>
      </c>
      <c r="AJ35">
        <f t="shared" si="0"/>
        <v>0</v>
      </c>
    </row>
    <row r="36" spans="1:36" ht="12.75">
      <c r="A36" t="s">
        <v>41</v>
      </c>
      <c r="B36" s="26">
        <v>33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 s="7">
        <v>0</v>
      </c>
      <c r="AF36" s="8">
        <v>0</v>
      </c>
      <c r="AG36" s="8">
        <v>0</v>
      </c>
      <c r="AH36" s="41">
        <v>0</v>
      </c>
      <c r="AI36">
        <f t="shared" si="1"/>
        <v>0</v>
      </c>
      <c r="AJ36">
        <f t="shared" si="0"/>
        <v>0</v>
      </c>
    </row>
    <row r="37" spans="1:36" ht="12.75">
      <c r="A37" t="s">
        <v>11</v>
      </c>
      <c r="B37" s="26">
        <v>34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 s="7">
        <v>0</v>
      </c>
      <c r="AF37" s="8">
        <v>0</v>
      </c>
      <c r="AG37" s="8">
        <v>0</v>
      </c>
      <c r="AH37" s="41">
        <v>0</v>
      </c>
      <c r="AI37">
        <f t="shared" si="1"/>
        <v>0</v>
      </c>
      <c r="AJ37">
        <f t="shared" si="0"/>
        <v>0</v>
      </c>
    </row>
    <row r="38" spans="1:36" ht="12.75">
      <c r="A38" t="s">
        <v>42</v>
      </c>
      <c r="B38" s="26">
        <v>35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3</v>
      </c>
      <c r="AD38">
        <v>0</v>
      </c>
      <c r="AE38" s="7">
        <v>0</v>
      </c>
      <c r="AF38" s="8">
        <v>0</v>
      </c>
      <c r="AG38" s="8">
        <v>0</v>
      </c>
      <c r="AH38" s="41">
        <v>0</v>
      </c>
      <c r="AI38">
        <f t="shared" si="1"/>
        <v>0.10714285714285714</v>
      </c>
      <c r="AJ38">
        <f t="shared" si="0"/>
        <v>0.09375</v>
      </c>
    </row>
    <row r="39" spans="1:36" ht="12.75">
      <c r="A39" t="s">
        <v>43</v>
      </c>
      <c r="B39" s="26">
        <v>36</v>
      </c>
      <c r="C39">
        <v>0</v>
      </c>
      <c r="D39">
        <v>0</v>
      </c>
      <c r="E39">
        <v>0</v>
      </c>
      <c r="F39">
        <v>0</v>
      </c>
      <c r="G39">
        <v>48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8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2</v>
      </c>
      <c r="Y39">
        <v>2</v>
      </c>
      <c r="Z39">
        <v>0</v>
      </c>
      <c r="AA39">
        <v>1</v>
      </c>
      <c r="AB39">
        <v>0</v>
      </c>
      <c r="AC39">
        <v>7</v>
      </c>
      <c r="AD39">
        <v>0</v>
      </c>
      <c r="AE39" s="7">
        <v>0</v>
      </c>
      <c r="AF39" s="8">
        <v>0</v>
      </c>
      <c r="AG39" s="8">
        <v>0</v>
      </c>
      <c r="AH39" s="41">
        <v>0</v>
      </c>
      <c r="AI39">
        <f t="shared" si="1"/>
        <v>2.4285714285714284</v>
      </c>
      <c r="AJ39">
        <f t="shared" si="0"/>
        <v>2.125</v>
      </c>
    </row>
    <row r="40" spans="1:36" ht="12.75">
      <c r="A40" t="s">
        <v>44</v>
      </c>
      <c r="B40" s="26">
        <v>37</v>
      </c>
      <c r="C40">
        <v>37</v>
      </c>
      <c r="D40">
        <v>27</v>
      </c>
      <c r="E40">
        <v>16</v>
      </c>
      <c r="F40">
        <v>23</v>
      </c>
      <c r="G40">
        <v>0</v>
      </c>
      <c r="H40">
        <v>27</v>
      </c>
      <c r="I40">
        <v>8</v>
      </c>
      <c r="J40">
        <v>15</v>
      </c>
      <c r="K40">
        <v>84</v>
      </c>
      <c r="L40">
        <v>57</v>
      </c>
      <c r="M40">
        <v>7</v>
      </c>
      <c r="N40">
        <v>50</v>
      </c>
      <c r="O40">
        <v>47</v>
      </c>
      <c r="P40">
        <v>51</v>
      </c>
      <c r="Q40">
        <v>2</v>
      </c>
      <c r="R40">
        <v>36</v>
      </c>
      <c r="S40">
        <v>39</v>
      </c>
      <c r="T40">
        <v>81</v>
      </c>
      <c r="U40">
        <v>24</v>
      </c>
      <c r="V40">
        <v>41</v>
      </c>
      <c r="W40">
        <v>5</v>
      </c>
      <c r="X40">
        <v>56</v>
      </c>
      <c r="Y40">
        <v>5</v>
      </c>
      <c r="Z40">
        <v>48</v>
      </c>
      <c r="AA40">
        <v>3</v>
      </c>
      <c r="AB40">
        <v>19</v>
      </c>
      <c r="AC40">
        <v>19</v>
      </c>
      <c r="AD40">
        <v>12</v>
      </c>
      <c r="AE40" s="8">
        <v>4</v>
      </c>
      <c r="AF40" s="8">
        <v>11</v>
      </c>
      <c r="AG40" s="8">
        <v>163</v>
      </c>
      <c r="AH40" s="43">
        <v>2</v>
      </c>
      <c r="AI40">
        <f t="shared" si="1"/>
        <v>29.964285714285715</v>
      </c>
      <c r="AJ40">
        <f t="shared" si="0"/>
        <v>31.84375</v>
      </c>
    </row>
    <row r="41" spans="1:36" ht="12.75">
      <c r="A41" t="s">
        <v>45</v>
      </c>
      <c r="B41" s="26">
        <v>38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 s="7">
        <v>0</v>
      </c>
      <c r="AF41" s="8">
        <v>0</v>
      </c>
      <c r="AG41" s="8">
        <v>0</v>
      </c>
      <c r="AH41" s="41">
        <v>0</v>
      </c>
      <c r="AI41">
        <f t="shared" si="1"/>
        <v>0</v>
      </c>
      <c r="AJ41">
        <f t="shared" si="0"/>
        <v>0</v>
      </c>
    </row>
    <row r="42" spans="1:36" ht="12.75">
      <c r="A42" t="s">
        <v>46</v>
      </c>
      <c r="B42" s="26">
        <v>39</v>
      </c>
      <c r="C42">
        <v>0</v>
      </c>
      <c r="D42">
        <v>2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  <c r="L42">
        <v>1</v>
      </c>
      <c r="M42">
        <v>0</v>
      </c>
      <c r="N42">
        <v>0</v>
      </c>
      <c r="O42">
        <v>1</v>
      </c>
      <c r="P42">
        <v>0</v>
      </c>
      <c r="Q42">
        <v>0</v>
      </c>
      <c r="R42">
        <v>3</v>
      </c>
      <c r="S42">
        <v>0</v>
      </c>
      <c r="T42">
        <v>1</v>
      </c>
      <c r="U42">
        <v>12</v>
      </c>
      <c r="V42">
        <v>1</v>
      </c>
      <c r="W42">
        <v>2</v>
      </c>
      <c r="X42">
        <v>9</v>
      </c>
      <c r="Y42">
        <v>2</v>
      </c>
      <c r="Z42">
        <v>19</v>
      </c>
      <c r="AA42">
        <v>48</v>
      </c>
      <c r="AB42">
        <v>7</v>
      </c>
      <c r="AC42">
        <v>17</v>
      </c>
      <c r="AD42">
        <v>10</v>
      </c>
      <c r="AE42" s="8">
        <v>5</v>
      </c>
      <c r="AF42" s="8">
        <v>0</v>
      </c>
      <c r="AG42" s="8">
        <v>7</v>
      </c>
      <c r="AH42" s="43">
        <v>14</v>
      </c>
      <c r="AI42">
        <f t="shared" si="1"/>
        <v>4.857142857142857</v>
      </c>
      <c r="AJ42">
        <f t="shared" si="0"/>
        <v>5.0625</v>
      </c>
    </row>
    <row r="43" spans="1:36" ht="12.75">
      <c r="A43" t="s">
        <v>3</v>
      </c>
      <c r="B43" s="26">
        <v>40</v>
      </c>
      <c r="C43">
        <v>11</v>
      </c>
      <c r="D43">
        <v>10</v>
      </c>
      <c r="E43">
        <v>10</v>
      </c>
      <c r="F43">
        <v>9</v>
      </c>
      <c r="G43">
        <v>42</v>
      </c>
      <c r="H43">
        <v>19</v>
      </c>
      <c r="I43">
        <v>76</v>
      </c>
      <c r="J43">
        <v>44</v>
      </c>
      <c r="K43">
        <v>107</v>
      </c>
      <c r="L43">
        <v>58</v>
      </c>
      <c r="M43">
        <v>11</v>
      </c>
      <c r="N43">
        <v>43</v>
      </c>
      <c r="O43">
        <v>39</v>
      </c>
      <c r="P43">
        <v>44</v>
      </c>
      <c r="Q43">
        <v>42</v>
      </c>
      <c r="R43">
        <v>52</v>
      </c>
      <c r="S43">
        <v>29</v>
      </c>
      <c r="T43">
        <v>96</v>
      </c>
      <c r="U43">
        <v>52</v>
      </c>
      <c r="V43">
        <v>175</v>
      </c>
      <c r="W43">
        <v>154</v>
      </c>
      <c r="X43">
        <v>226</v>
      </c>
      <c r="Y43">
        <v>101</v>
      </c>
      <c r="Z43">
        <v>226</v>
      </c>
      <c r="AA43">
        <v>266</v>
      </c>
      <c r="AB43">
        <v>147</v>
      </c>
      <c r="AC43">
        <v>261</v>
      </c>
      <c r="AD43">
        <v>159</v>
      </c>
      <c r="AE43" s="8">
        <v>178</v>
      </c>
      <c r="AF43" s="8">
        <v>126</v>
      </c>
      <c r="AG43" s="8">
        <v>240</v>
      </c>
      <c r="AH43" s="43">
        <v>282</v>
      </c>
      <c r="AI43">
        <f t="shared" si="1"/>
        <v>89.60714285714286</v>
      </c>
      <c r="AJ43">
        <f t="shared" si="0"/>
        <v>104.21875</v>
      </c>
    </row>
    <row r="44" spans="1:36" ht="12.75">
      <c r="A44" s="4" t="s">
        <v>47</v>
      </c>
      <c r="B44" s="26">
        <v>41</v>
      </c>
      <c r="C44">
        <v>0</v>
      </c>
      <c r="D44">
        <v>0</v>
      </c>
      <c r="E44">
        <v>0</v>
      </c>
      <c r="F44">
        <v>0</v>
      </c>
      <c r="G44">
        <v>3</v>
      </c>
      <c r="H44">
        <v>1</v>
      </c>
      <c r="I44">
        <v>0</v>
      </c>
      <c r="J44">
        <v>0</v>
      </c>
      <c r="K44">
        <v>0</v>
      </c>
      <c r="L44">
        <v>0</v>
      </c>
      <c r="M44">
        <v>0</v>
      </c>
      <c r="N44">
        <v>2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3</v>
      </c>
      <c r="V44">
        <v>0</v>
      </c>
      <c r="W44">
        <v>0</v>
      </c>
      <c r="X44">
        <v>0</v>
      </c>
      <c r="Y44">
        <v>0</v>
      </c>
      <c r="Z44">
        <v>0</v>
      </c>
      <c r="AA44">
        <v>6</v>
      </c>
      <c r="AB44">
        <v>0</v>
      </c>
      <c r="AC44">
        <v>0</v>
      </c>
      <c r="AD44">
        <v>0</v>
      </c>
      <c r="AE44" s="7">
        <v>0</v>
      </c>
      <c r="AF44" s="8">
        <v>0</v>
      </c>
      <c r="AG44" s="8">
        <v>1</v>
      </c>
      <c r="AH44" s="43">
        <v>1</v>
      </c>
      <c r="AI44">
        <f t="shared" si="1"/>
        <v>0.5714285714285714</v>
      </c>
      <c r="AJ44">
        <f t="shared" si="0"/>
        <v>0.5625</v>
      </c>
    </row>
    <row r="45" spans="1:36" ht="12.75">
      <c r="A45" s="40" t="s">
        <v>11</v>
      </c>
      <c r="B45" s="26">
        <v>42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 s="8">
        <v>0</v>
      </c>
      <c r="AF45" s="8">
        <v>0</v>
      </c>
      <c r="AG45" s="8">
        <v>0</v>
      </c>
      <c r="AH45" s="43">
        <v>0</v>
      </c>
      <c r="AI45">
        <f>AVERAGE(C45:AH45)</f>
        <v>0</v>
      </c>
      <c r="AJ45">
        <f t="shared" si="0"/>
        <v>0</v>
      </c>
    </row>
    <row r="46" spans="1:36" ht="12.75">
      <c r="A46" s="4" t="s">
        <v>48</v>
      </c>
      <c r="B46" s="26">
        <v>43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 s="7">
        <v>0</v>
      </c>
      <c r="AF46" s="8">
        <v>0</v>
      </c>
      <c r="AG46" s="8">
        <v>0</v>
      </c>
      <c r="AH46" s="41">
        <v>0</v>
      </c>
      <c r="AI46">
        <f>AVERAGE(C46:AD46)</f>
        <v>0</v>
      </c>
      <c r="AJ46">
        <f t="shared" si="0"/>
        <v>0</v>
      </c>
    </row>
    <row r="47" spans="1:36" ht="12.75">
      <c r="A47" t="s">
        <v>2</v>
      </c>
      <c r="B47" s="26">
        <v>44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 s="7">
        <v>0</v>
      </c>
      <c r="AF47" s="8">
        <v>0</v>
      </c>
      <c r="AG47" s="8">
        <v>0</v>
      </c>
      <c r="AH47" s="41">
        <v>0</v>
      </c>
      <c r="AI47">
        <f>AVERAGE(C47:AD47)</f>
        <v>0</v>
      </c>
      <c r="AJ47">
        <f t="shared" si="0"/>
        <v>0</v>
      </c>
    </row>
    <row r="48" spans="1:36" ht="12.75">
      <c r="A48" t="s">
        <v>3</v>
      </c>
      <c r="B48" s="26">
        <v>45</v>
      </c>
      <c r="C48">
        <v>0</v>
      </c>
      <c r="D48">
        <v>0</v>
      </c>
      <c r="E48">
        <v>1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1</v>
      </c>
      <c r="Z48">
        <v>0</v>
      </c>
      <c r="AA48">
        <v>0</v>
      </c>
      <c r="AB48">
        <v>0</v>
      </c>
      <c r="AC48">
        <v>1</v>
      </c>
      <c r="AD48">
        <v>0</v>
      </c>
      <c r="AE48" s="7">
        <v>0</v>
      </c>
      <c r="AF48" s="8">
        <v>1</v>
      </c>
      <c r="AG48" s="8">
        <v>2</v>
      </c>
      <c r="AH48" s="41">
        <v>0</v>
      </c>
      <c r="AI48">
        <f>AVERAGE(C48:AD48)</f>
        <v>0.10714285714285714</v>
      </c>
      <c r="AJ48">
        <f t="shared" si="0"/>
        <v>0.1875</v>
      </c>
    </row>
    <row r="49" spans="1:36" ht="12.75">
      <c r="A49" s="38" t="s">
        <v>4</v>
      </c>
      <c r="B49" s="26">
        <v>46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 s="7">
        <v>0</v>
      </c>
      <c r="AF49" s="8">
        <v>0</v>
      </c>
      <c r="AG49">
        <v>0</v>
      </c>
      <c r="AH49" s="41">
        <v>0</v>
      </c>
      <c r="AI49">
        <f>AVERAGE(C49:AD49)</f>
        <v>0</v>
      </c>
      <c r="AJ49">
        <f t="shared" si="0"/>
        <v>0</v>
      </c>
    </row>
    <row r="50" spans="1:36" ht="12.75">
      <c r="A50" s="38" t="s">
        <v>11</v>
      </c>
      <c r="B50" s="26">
        <v>47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 s="7">
        <v>0</v>
      </c>
      <c r="AF50" s="8">
        <v>0</v>
      </c>
      <c r="AG50">
        <v>0</v>
      </c>
      <c r="AH50" s="41">
        <v>0</v>
      </c>
      <c r="AI50">
        <f>AVERAGE(C50:AH50)</f>
        <v>0</v>
      </c>
      <c r="AJ50">
        <f t="shared" si="0"/>
        <v>0</v>
      </c>
    </row>
    <row r="51" spans="1:36" ht="12.75">
      <c r="A51" t="s">
        <v>5</v>
      </c>
      <c r="B51" s="26">
        <v>48</v>
      </c>
      <c r="C51">
        <v>0</v>
      </c>
      <c r="D51">
        <v>1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1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1</v>
      </c>
      <c r="AA51">
        <v>1</v>
      </c>
      <c r="AB51">
        <v>1</v>
      </c>
      <c r="AC51">
        <v>4</v>
      </c>
      <c r="AD51">
        <v>0</v>
      </c>
      <c r="AE51" s="7">
        <v>0</v>
      </c>
      <c r="AF51" s="8">
        <v>2</v>
      </c>
      <c r="AG51" s="8">
        <v>1</v>
      </c>
      <c r="AH51" s="41">
        <v>0</v>
      </c>
      <c r="AI51">
        <f aca="true" t="shared" si="2" ref="AI51:AI56">AVERAGE(C51:AD51)</f>
        <v>0.35714285714285715</v>
      </c>
      <c r="AJ51">
        <f t="shared" si="0"/>
        <v>0.40625</v>
      </c>
    </row>
    <row r="52" spans="1:36" ht="12.75">
      <c r="A52" t="s">
        <v>6</v>
      </c>
      <c r="B52" s="26">
        <v>49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11</v>
      </c>
      <c r="AD52">
        <v>0</v>
      </c>
      <c r="AE52" s="8">
        <v>1</v>
      </c>
      <c r="AF52" s="8">
        <v>0</v>
      </c>
      <c r="AG52" s="8">
        <v>0</v>
      </c>
      <c r="AH52" s="41">
        <v>0</v>
      </c>
      <c r="AI52">
        <f t="shared" si="2"/>
        <v>0.39285714285714285</v>
      </c>
      <c r="AJ52">
        <f t="shared" si="0"/>
        <v>0.375</v>
      </c>
    </row>
    <row r="53" spans="1:36" ht="12.75">
      <c r="A53" t="s">
        <v>7</v>
      </c>
      <c r="B53" s="26">
        <v>50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1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2</v>
      </c>
      <c r="AB53">
        <v>0</v>
      </c>
      <c r="AC53">
        <v>0</v>
      </c>
      <c r="AD53">
        <v>0</v>
      </c>
      <c r="AE53" s="7">
        <v>0</v>
      </c>
      <c r="AF53" s="8">
        <v>0</v>
      </c>
      <c r="AG53" s="8">
        <v>0</v>
      </c>
      <c r="AH53" s="41">
        <v>0</v>
      </c>
      <c r="AI53">
        <f t="shared" si="2"/>
        <v>0.10714285714285714</v>
      </c>
      <c r="AJ53">
        <f t="shared" si="0"/>
        <v>0.09375</v>
      </c>
    </row>
    <row r="54" spans="1:36" ht="12.75">
      <c r="A54" t="s">
        <v>8</v>
      </c>
      <c r="B54" s="26">
        <v>51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 s="7">
        <v>0</v>
      </c>
      <c r="AF54" s="8">
        <v>0</v>
      </c>
      <c r="AG54" s="8">
        <v>0</v>
      </c>
      <c r="AH54" s="41">
        <v>0</v>
      </c>
      <c r="AI54">
        <f t="shared" si="2"/>
        <v>0</v>
      </c>
      <c r="AJ54">
        <f t="shared" si="0"/>
        <v>0</v>
      </c>
    </row>
    <row r="55" spans="1:36" ht="12.75">
      <c r="A55" t="s">
        <v>9</v>
      </c>
      <c r="B55" s="26">
        <v>52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1</v>
      </c>
      <c r="Z55">
        <v>0</v>
      </c>
      <c r="AA55">
        <v>0</v>
      </c>
      <c r="AB55">
        <v>0</v>
      </c>
      <c r="AC55">
        <v>0</v>
      </c>
      <c r="AD55">
        <v>0</v>
      </c>
      <c r="AE55" s="7">
        <v>0</v>
      </c>
      <c r="AF55" s="8">
        <v>0</v>
      </c>
      <c r="AG55" s="8">
        <v>0</v>
      </c>
      <c r="AH55" s="41">
        <v>0</v>
      </c>
      <c r="AI55">
        <f t="shared" si="2"/>
        <v>0.03571428571428571</v>
      </c>
      <c r="AJ55">
        <f>AVERAGE(C55:AH55)</f>
        <v>0.03125</v>
      </c>
    </row>
    <row r="56" spans="1:36" ht="12.75">
      <c r="A56" t="s">
        <v>10</v>
      </c>
      <c r="B56" s="26">
        <v>53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 s="7">
        <v>0</v>
      </c>
      <c r="AF56" s="8">
        <v>0</v>
      </c>
      <c r="AG56" s="8">
        <v>0</v>
      </c>
      <c r="AH56" s="41">
        <v>0</v>
      </c>
      <c r="AI56">
        <f t="shared" si="2"/>
        <v>0</v>
      </c>
      <c r="AJ56">
        <f>AVERAGE(C56:AH56)</f>
        <v>0</v>
      </c>
    </row>
    <row r="57" spans="1:36" ht="12.75">
      <c r="A57" s="38" t="s">
        <v>11</v>
      </c>
      <c r="B57" s="26">
        <v>54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 s="7">
        <v>0</v>
      </c>
      <c r="AF57" s="8">
        <v>0</v>
      </c>
      <c r="AG57" s="8">
        <v>0</v>
      </c>
      <c r="AH57" s="41">
        <v>0</v>
      </c>
      <c r="AI57">
        <f>AVERAGE(C57:AH57)</f>
        <v>0</v>
      </c>
      <c r="AJ57">
        <f>AVERAGE(C57:AH57)</f>
        <v>0</v>
      </c>
    </row>
    <row r="58" spans="1:36" ht="12.75">
      <c r="A58" t="s">
        <v>49</v>
      </c>
      <c r="B58" s="26">
        <v>55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116</v>
      </c>
      <c r="Z58">
        <v>55</v>
      </c>
      <c r="AA58">
        <v>46</v>
      </c>
      <c r="AB58">
        <v>76</v>
      </c>
      <c r="AC58">
        <v>100</v>
      </c>
      <c r="AD58">
        <v>60</v>
      </c>
      <c r="AE58" s="8">
        <v>35</v>
      </c>
      <c r="AF58" s="8">
        <v>76</v>
      </c>
      <c r="AG58" s="8">
        <v>50</v>
      </c>
      <c r="AH58" s="43">
        <v>30</v>
      </c>
      <c r="AI58">
        <f>AVERAGE(C58:AD58)</f>
        <v>16.178571428571427</v>
      </c>
      <c r="AJ58">
        <f>AVERAGE(C58:AH58)</f>
        <v>20.125</v>
      </c>
    </row>
    <row r="59" spans="1:36" ht="13.5" thickBot="1">
      <c r="A59" s="2" t="s">
        <v>56</v>
      </c>
      <c r="B59" s="27">
        <v>56</v>
      </c>
      <c r="C59" s="2">
        <v>0</v>
      </c>
      <c r="D59" s="2">
        <v>0</v>
      </c>
      <c r="E59" s="2">
        <v>2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3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7</v>
      </c>
      <c r="AB59" s="2">
        <v>0</v>
      </c>
      <c r="AC59" s="2">
        <v>1</v>
      </c>
      <c r="AD59" s="2">
        <v>0</v>
      </c>
      <c r="AE59" s="2">
        <v>0</v>
      </c>
      <c r="AF59" s="16">
        <v>67</v>
      </c>
      <c r="AG59" s="16">
        <v>0</v>
      </c>
      <c r="AH59" s="16">
        <v>0</v>
      </c>
      <c r="AI59" s="2">
        <f>AVERAGE(C59:AD59)</f>
        <v>0.4642857142857143</v>
      </c>
      <c r="AJ59" s="2">
        <f>AVERAGE(C59:AH59)</f>
        <v>2.5</v>
      </c>
    </row>
    <row r="60" spans="1:36" ht="12.75">
      <c r="A60" t="s">
        <v>50</v>
      </c>
      <c r="C60">
        <f aca="true" t="shared" si="3" ref="C60:R60">SUM(C4:C59)</f>
        <v>403</v>
      </c>
      <c r="D60">
        <f t="shared" si="3"/>
        <v>376</v>
      </c>
      <c r="E60">
        <f t="shared" si="3"/>
        <v>493</v>
      </c>
      <c r="F60">
        <f t="shared" si="3"/>
        <v>407</v>
      </c>
      <c r="G60">
        <f t="shared" si="3"/>
        <v>225</v>
      </c>
      <c r="H60">
        <f t="shared" si="3"/>
        <v>463</v>
      </c>
      <c r="I60">
        <f t="shared" si="3"/>
        <v>192</v>
      </c>
      <c r="J60">
        <f t="shared" si="3"/>
        <v>632</v>
      </c>
      <c r="K60">
        <f t="shared" si="3"/>
        <v>527</v>
      </c>
      <c r="L60">
        <f t="shared" si="3"/>
        <v>887</v>
      </c>
      <c r="M60">
        <f t="shared" si="3"/>
        <v>393</v>
      </c>
      <c r="N60">
        <f t="shared" si="3"/>
        <v>541</v>
      </c>
      <c r="O60">
        <f t="shared" si="3"/>
        <v>1352</v>
      </c>
      <c r="P60">
        <f t="shared" si="3"/>
        <v>837</v>
      </c>
      <c r="Q60">
        <f t="shared" si="3"/>
        <v>453</v>
      </c>
      <c r="R60">
        <f t="shared" si="3"/>
        <v>1024</v>
      </c>
      <c r="S60">
        <f aca="true" t="shared" si="4" ref="S60:AD60">SUM(S4:S59)</f>
        <v>771</v>
      </c>
      <c r="T60">
        <f t="shared" si="4"/>
        <v>1212</v>
      </c>
      <c r="U60">
        <f t="shared" si="4"/>
        <v>791</v>
      </c>
      <c r="V60">
        <f t="shared" si="4"/>
        <v>1484</v>
      </c>
      <c r="W60">
        <f t="shared" si="4"/>
        <v>1501</v>
      </c>
      <c r="X60">
        <f t="shared" si="4"/>
        <v>1649</v>
      </c>
      <c r="Y60">
        <f t="shared" si="4"/>
        <v>1355</v>
      </c>
      <c r="Z60">
        <f t="shared" si="4"/>
        <v>1827</v>
      </c>
      <c r="AA60">
        <f t="shared" si="4"/>
        <v>6566</v>
      </c>
      <c r="AB60">
        <f t="shared" si="4"/>
        <v>4479</v>
      </c>
      <c r="AC60">
        <f t="shared" si="4"/>
        <v>6204</v>
      </c>
      <c r="AD60">
        <f t="shared" si="4"/>
        <v>6508</v>
      </c>
      <c r="AE60">
        <f>SUM(AE4:AE59)</f>
        <v>1651</v>
      </c>
      <c r="AF60">
        <f>SUM(AF4:AF59)</f>
        <v>2424</v>
      </c>
      <c r="AG60">
        <f>SUM(AG4:AG59)</f>
        <v>2290</v>
      </c>
      <c r="AH60">
        <f>SUM(AH4:AH59)</f>
        <v>1787</v>
      </c>
      <c r="AI60">
        <f>AVERAGE(C60:AD60)</f>
        <v>1555.4285714285713</v>
      </c>
      <c r="AJ60">
        <f>AVERAGE(C60:AI60)</f>
        <v>1613.922077922078</v>
      </c>
    </row>
    <row r="63" ht="12.75">
      <c r="A63" s="35"/>
    </row>
  </sheetData>
  <printOptions/>
  <pageMargins left="0.75" right="0.44" top="0.63" bottom="0.56" header="0.43" footer="0.35"/>
  <pageSetup fitToWidth="2" fitToHeight="1" horizontalDpi="600" verticalDpi="600" orientation="landscape" scale="65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3"/>
  <sheetViews>
    <sheetView zoomScale="75" zoomScaleNormal="75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" sqref="C4"/>
    </sheetView>
  </sheetViews>
  <sheetFormatPr defaultColWidth="9.140625" defaultRowHeight="12.75"/>
  <cols>
    <col min="1" max="1" width="21.140625" style="0" customWidth="1"/>
    <col min="2" max="2" width="1.28515625" style="26" hidden="1" customWidth="1"/>
    <col min="35" max="36" width="11.00390625" style="0" customWidth="1"/>
  </cols>
  <sheetData>
    <row r="1" spans="1:36" ht="13.5" thickBot="1">
      <c r="A1" s="6" t="s">
        <v>63</v>
      </c>
      <c r="B1" s="2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4" ht="13.5" thickTop="1">
      <c r="A2" t="str">
        <f>CONCATENATE("Last Updated  ",TEXT(MONTH(MAX(ChangeLog!A1:A10)),"00"),"/",TEXT(DAY(MAX(ChangeLog!A1:A10)),"00"),"/",TEXT(YEAR(MAX(ChangeLog!A1:A10)),"0"))</f>
        <v>Last Updated  04/13/2005</v>
      </c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6" ht="13.5" thickBot="1">
      <c r="A3" s="2" t="s">
        <v>1</v>
      </c>
      <c r="B3" s="27" t="s">
        <v>53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3" t="s">
        <v>52</v>
      </c>
      <c r="AJ3" s="23" t="s">
        <v>57</v>
      </c>
    </row>
    <row r="4" spans="1:36" ht="12.75">
      <c r="A4" t="s">
        <v>12</v>
      </c>
      <c r="B4" s="26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 s="7">
        <v>0</v>
      </c>
      <c r="AF4" s="8">
        <v>0</v>
      </c>
      <c r="AG4" s="15">
        <v>0</v>
      </c>
      <c r="AH4" s="15">
        <v>0</v>
      </c>
      <c r="AI4">
        <f>AVERAGE(C4:AD4)</f>
        <v>0</v>
      </c>
      <c r="AJ4">
        <f>AVERAGE(C4:AH4)</f>
        <v>0</v>
      </c>
    </row>
    <row r="5" spans="1:36" ht="12.75">
      <c r="A5" s="38" t="s">
        <v>13</v>
      </c>
      <c r="B5" s="26">
        <v>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 s="7">
        <v>0</v>
      </c>
      <c r="AF5" s="8">
        <v>0</v>
      </c>
      <c r="AG5" s="15">
        <v>0</v>
      </c>
      <c r="AH5" s="15">
        <v>0</v>
      </c>
      <c r="AI5">
        <f>AVERAGE(C5:AH5)</f>
        <v>0</v>
      </c>
      <c r="AJ5">
        <f aca="true" t="shared" si="0" ref="AJ5:AJ58">AVERAGE(C5:AH5)</f>
        <v>0</v>
      </c>
    </row>
    <row r="6" spans="1:36" ht="12.75">
      <c r="A6" t="s">
        <v>14</v>
      </c>
      <c r="B6" s="26">
        <v>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20</v>
      </c>
      <c r="Z6">
        <v>1</v>
      </c>
      <c r="AA6">
        <v>0</v>
      </c>
      <c r="AB6">
        <v>0</v>
      </c>
      <c r="AC6">
        <v>0</v>
      </c>
      <c r="AD6">
        <v>0</v>
      </c>
      <c r="AE6" s="7">
        <v>0</v>
      </c>
      <c r="AF6" s="8">
        <v>2</v>
      </c>
      <c r="AG6" s="15">
        <v>0</v>
      </c>
      <c r="AH6" s="15">
        <v>0</v>
      </c>
      <c r="AI6">
        <f aca="true" t="shared" si="1" ref="AI6:AI44">AVERAGE(C6:AD6)</f>
        <v>0.7857142857142857</v>
      </c>
      <c r="AJ6">
        <f t="shared" si="0"/>
        <v>0.75</v>
      </c>
    </row>
    <row r="7" spans="1:36" ht="12.75">
      <c r="A7" s="38" t="s">
        <v>51</v>
      </c>
      <c r="B7" s="26">
        <v>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 s="7">
        <v>0</v>
      </c>
      <c r="AF7" s="8">
        <v>0</v>
      </c>
      <c r="AG7" s="15">
        <v>1</v>
      </c>
      <c r="AH7" s="15">
        <v>0</v>
      </c>
      <c r="AI7">
        <f t="shared" si="1"/>
        <v>0</v>
      </c>
      <c r="AJ7">
        <f t="shared" si="0"/>
        <v>0.03125</v>
      </c>
    </row>
    <row r="8" spans="1:36" ht="12.75">
      <c r="A8" t="s">
        <v>15</v>
      </c>
      <c r="B8" s="26">
        <v>5</v>
      </c>
      <c r="C8">
        <v>77</v>
      </c>
      <c r="D8">
        <v>18</v>
      </c>
      <c r="E8">
        <v>151</v>
      </c>
      <c r="F8">
        <v>36</v>
      </c>
      <c r="G8">
        <v>31</v>
      </c>
      <c r="H8">
        <v>156</v>
      </c>
      <c r="I8">
        <v>391</v>
      </c>
      <c r="J8">
        <v>6853</v>
      </c>
      <c r="K8">
        <v>47</v>
      </c>
      <c r="L8">
        <v>641</v>
      </c>
      <c r="M8">
        <v>2078</v>
      </c>
      <c r="N8">
        <v>753</v>
      </c>
      <c r="O8">
        <v>625</v>
      </c>
      <c r="P8">
        <v>1934</v>
      </c>
      <c r="Q8">
        <v>424</v>
      </c>
      <c r="R8">
        <v>1538</v>
      </c>
      <c r="S8">
        <v>2165</v>
      </c>
      <c r="T8">
        <v>575</v>
      </c>
      <c r="U8">
        <v>1150</v>
      </c>
      <c r="V8">
        <v>4980</v>
      </c>
      <c r="W8">
        <v>4154</v>
      </c>
      <c r="X8">
        <v>302</v>
      </c>
      <c r="Y8">
        <v>3985</v>
      </c>
      <c r="Z8">
        <v>2205</v>
      </c>
      <c r="AA8">
        <v>5389</v>
      </c>
      <c r="AB8">
        <v>4039</v>
      </c>
      <c r="AC8">
        <v>1938</v>
      </c>
      <c r="AD8">
        <v>11830</v>
      </c>
      <c r="AE8" s="10">
        <v>2463</v>
      </c>
      <c r="AF8" s="10">
        <v>14602</v>
      </c>
      <c r="AG8" s="15">
        <v>7753</v>
      </c>
      <c r="AH8" s="42">
        <v>15459</v>
      </c>
      <c r="AI8">
        <f t="shared" si="1"/>
        <v>2088.035714285714</v>
      </c>
      <c r="AJ8">
        <f t="shared" si="0"/>
        <v>3085.6875</v>
      </c>
    </row>
    <row r="9" spans="1:36" ht="12.75">
      <c r="A9" t="s">
        <v>16</v>
      </c>
      <c r="B9" s="26">
        <v>6</v>
      </c>
      <c r="C9">
        <v>0</v>
      </c>
      <c r="D9">
        <v>0</v>
      </c>
      <c r="E9">
        <v>0</v>
      </c>
      <c r="F9">
        <v>0</v>
      </c>
      <c r="G9">
        <v>1</v>
      </c>
      <c r="H9">
        <v>0</v>
      </c>
      <c r="I9">
        <v>0</v>
      </c>
      <c r="J9">
        <v>0</v>
      </c>
      <c r="K9">
        <v>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 s="7">
        <v>0</v>
      </c>
      <c r="AF9" s="8">
        <v>0</v>
      </c>
      <c r="AG9" s="15">
        <v>0</v>
      </c>
      <c r="AH9" s="41">
        <v>0</v>
      </c>
      <c r="AI9">
        <f t="shared" si="1"/>
        <v>0.07142857142857142</v>
      </c>
      <c r="AJ9">
        <f t="shared" si="0"/>
        <v>0.0625</v>
      </c>
    </row>
    <row r="10" spans="1:36" ht="12.75">
      <c r="A10" t="s">
        <v>17</v>
      </c>
      <c r="B10" s="26">
        <v>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1</v>
      </c>
      <c r="X10">
        <v>0</v>
      </c>
      <c r="Y10">
        <v>3</v>
      </c>
      <c r="Z10">
        <v>2</v>
      </c>
      <c r="AA10">
        <v>4</v>
      </c>
      <c r="AB10">
        <v>5</v>
      </c>
      <c r="AC10">
        <v>2</v>
      </c>
      <c r="AD10">
        <v>2</v>
      </c>
      <c r="AE10" s="8">
        <v>5</v>
      </c>
      <c r="AF10" s="8">
        <v>4</v>
      </c>
      <c r="AG10" s="15">
        <v>3</v>
      </c>
      <c r="AH10" s="43">
        <v>7</v>
      </c>
      <c r="AI10">
        <f t="shared" si="1"/>
        <v>0.7142857142857143</v>
      </c>
      <c r="AJ10">
        <f t="shared" si="0"/>
        <v>1.21875</v>
      </c>
    </row>
    <row r="11" spans="1:36" ht="12.75">
      <c r="A11" t="s">
        <v>18</v>
      </c>
      <c r="B11" s="26">
        <v>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1</v>
      </c>
      <c r="AD11">
        <v>0</v>
      </c>
      <c r="AE11" s="7">
        <v>0</v>
      </c>
      <c r="AF11" s="8">
        <v>0</v>
      </c>
      <c r="AG11" s="15">
        <v>0</v>
      </c>
      <c r="AH11" s="43">
        <v>1</v>
      </c>
      <c r="AI11">
        <f t="shared" si="1"/>
        <v>0.03571428571428571</v>
      </c>
      <c r="AJ11">
        <f t="shared" si="0"/>
        <v>0.0625</v>
      </c>
    </row>
    <row r="12" spans="1:36" ht="12.75">
      <c r="A12" t="s">
        <v>19</v>
      </c>
      <c r="B12" s="26">
        <v>9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3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8</v>
      </c>
      <c r="Z12">
        <v>0</v>
      </c>
      <c r="AA12">
        <v>17</v>
      </c>
      <c r="AB12">
        <v>0</v>
      </c>
      <c r="AC12">
        <v>10</v>
      </c>
      <c r="AD12">
        <v>0</v>
      </c>
      <c r="AE12" s="7">
        <v>0</v>
      </c>
      <c r="AF12" s="8">
        <v>21</v>
      </c>
      <c r="AG12" s="15">
        <v>19</v>
      </c>
      <c r="AH12" s="43">
        <v>13</v>
      </c>
      <c r="AI12">
        <f t="shared" si="1"/>
        <v>1.3928571428571428</v>
      </c>
      <c r="AJ12">
        <f t="shared" si="0"/>
        <v>2.875</v>
      </c>
    </row>
    <row r="13" spans="1:36" ht="12.75">
      <c r="A13" t="s">
        <v>20</v>
      </c>
      <c r="B13" s="26">
        <v>10</v>
      </c>
      <c r="C13">
        <v>0</v>
      </c>
      <c r="D13">
        <v>0</v>
      </c>
      <c r="E13">
        <v>1</v>
      </c>
      <c r="F13">
        <v>2</v>
      </c>
      <c r="G13">
        <v>1</v>
      </c>
      <c r="H13">
        <v>0</v>
      </c>
      <c r="I13">
        <v>2</v>
      </c>
      <c r="J13">
        <v>0</v>
      </c>
      <c r="K13">
        <v>1</v>
      </c>
      <c r="L13">
        <v>0</v>
      </c>
      <c r="M13">
        <v>3</v>
      </c>
      <c r="N13">
        <v>1</v>
      </c>
      <c r="O13">
        <v>1</v>
      </c>
      <c r="P13">
        <v>6</v>
      </c>
      <c r="Q13">
        <v>0</v>
      </c>
      <c r="R13">
        <v>5</v>
      </c>
      <c r="S13">
        <v>5</v>
      </c>
      <c r="T13">
        <v>2</v>
      </c>
      <c r="U13">
        <v>2</v>
      </c>
      <c r="V13">
        <v>1</v>
      </c>
      <c r="W13">
        <v>3</v>
      </c>
      <c r="X13">
        <v>1</v>
      </c>
      <c r="Y13">
        <v>0</v>
      </c>
      <c r="Z13">
        <v>1</v>
      </c>
      <c r="AA13">
        <v>0</v>
      </c>
      <c r="AB13">
        <v>0</v>
      </c>
      <c r="AC13">
        <v>0</v>
      </c>
      <c r="AD13">
        <v>1</v>
      </c>
      <c r="AE13" s="8">
        <v>6</v>
      </c>
      <c r="AF13" s="8">
        <v>0</v>
      </c>
      <c r="AG13" s="15">
        <v>6</v>
      </c>
      <c r="AH13" s="43">
        <v>2</v>
      </c>
      <c r="AI13">
        <f t="shared" si="1"/>
        <v>1.3928571428571428</v>
      </c>
      <c r="AJ13">
        <f t="shared" si="0"/>
        <v>1.65625</v>
      </c>
    </row>
    <row r="14" spans="1:36" ht="12.75">
      <c r="A14" t="s">
        <v>21</v>
      </c>
      <c r="B14" s="26">
        <v>11</v>
      </c>
      <c r="C14">
        <v>15</v>
      </c>
      <c r="D14">
        <v>15</v>
      </c>
      <c r="E14">
        <v>7</v>
      </c>
      <c r="F14">
        <v>58</v>
      </c>
      <c r="G14">
        <v>39</v>
      </c>
      <c r="H14">
        <v>7</v>
      </c>
      <c r="I14">
        <v>28</v>
      </c>
      <c r="J14">
        <v>13</v>
      </c>
      <c r="K14">
        <v>6</v>
      </c>
      <c r="L14">
        <v>6</v>
      </c>
      <c r="M14">
        <v>0</v>
      </c>
      <c r="N14">
        <v>6</v>
      </c>
      <c r="O14">
        <v>5</v>
      </c>
      <c r="P14">
        <v>8</v>
      </c>
      <c r="Q14">
        <v>33</v>
      </c>
      <c r="R14">
        <v>3</v>
      </c>
      <c r="S14">
        <v>11</v>
      </c>
      <c r="T14">
        <v>3</v>
      </c>
      <c r="U14">
        <v>12</v>
      </c>
      <c r="V14">
        <v>2</v>
      </c>
      <c r="W14">
        <v>4</v>
      </c>
      <c r="X14">
        <v>0</v>
      </c>
      <c r="Y14">
        <v>22</v>
      </c>
      <c r="Z14">
        <v>24</v>
      </c>
      <c r="AA14">
        <v>30</v>
      </c>
      <c r="AB14">
        <v>9</v>
      </c>
      <c r="AC14">
        <v>10</v>
      </c>
      <c r="AD14">
        <v>14</v>
      </c>
      <c r="AE14" s="8">
        <v>13</v>
      </c>
      <c r="AF14" s="8">
        <v>53</v>
      </c>
      <c r="AG14" s="15">
        <v>45</v>
      </c>
      <c r="AH14" s="43">
        <v>9</v>
      </c>
      <c r="AI14">
        <f t="shared" si="1"/>
        <v>13.928571428571429</v>
      </c>
      <c r="AJ14">
        <f t="shared" si="0"/>
        <v>15.9375</v>
      </c>
    </row>
    <row r="15" spans="1:36" ht="12.75">
      <c r="A15" t="s">
        <v>22</v>
      </c>
      <c r="B15" s="26">
        <v>12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 s="7">
        <v>0</v>
      </c>
      <c r="AF15" s="8">
        <v>0</v>
      </c>
      <c r="AG15" s="15">
        <v>0</v>
      </c>
      <c r="AH15" s="41">
        <v>0</v>
      </c>
      <c r="AI15">
        <f t="shared" si="1"/>
        <v>0</v>
      </c>
      <c r="AJ15">
        <f t="shared" si="0"/>
        <v>0</v>
      </c>
    </row>
    <row r="16" spans="1:36" ht="12.75">
      <c r="A16" t="s">
        <v>23</v>
      </c>
      <c r="B16" s="26">
        <v>13</v>
      </c>
      <c r="C16">
        <v>1</v>
      </c>
      <c r="D16">
        <v>1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>
        <v>0</v>
      </c>
      <c r="M16">
        <v>0</v>
      </c>
      <c r="N16">
        <v>0</v>
      </c>
      <c r="O16">
        <v>1</v>
      </c>
      <c r="P16">
        <v>0</v>
      </c>
      <c r="Q16">
        <v>0</v>
      </c>
      <c r="R16">
        <v>0</v>
      </c>
      <c r="S16">
        <v>0</v>
      </c>
      <c r="T16">
        <v>0</v>
      </c>
      <c r="U16">
        <v>2</v>
      </c>
      <c r="V16">
        <v>0</v>
      </c>
      <c r="W16">
        <v>0</v>
      </c>
      <c r="X16">
        <v>0</v>
      </c>
      <c r="Y16">
        <v>2</v>
      </c>
      <c r="Z16">
        <v>0</v>
      </c>
      <c r="AA16">
        <v>0</v>
      </c>
      <c r="AB16">
        <v>0</v>
      </c>
      <c r="AC16">
        <v>0</v>
      </c>
      <c r="AD16">
        <v>3</v>
      </c>
      <c r="AE16" s="8">
        <v>1</v>
      </c>
      <c r="AF16" s="8">
        <v>23</v>
      </c>
      <c r="AG16" s="15">
        <v>0</v>
      </c>
      <c r="AH16" s="41">
        <v>0</v>
      </c>
      <c r="AI16">
        <f t="shared" si="1"/>
        <v>0.39285714285714285</v>
      </c>
      <c r="AJ16">
        <f t="shared" si="0"/>
        <v>1.09375</v>
      </c>
    </row>
    <row r="17" spans="1:36" ht="12.75">
      <c r="A17" t="s">
        <v>24</v>
      </c>
      <c r="B17" s="26">
        <v>14</v>
      </c>
      <c r="C17">
        <v>201</v>
      </c>
      <c r="D17">
        <v>357</v>
      </c>
      <c r="E17">
        <v>175</v>
      </c>
      <c r="F17">
        <v>206</v>
      </c>
      <c r="G17">
        <v>176</v>
      </c>
      <c r="H17">
        <v>161</v>
      </c>
      <c r="I17">
        <v>190</v>
      </c>
      <c r="J17">
        <v>266</v>
      </c>
      <c r="K17">
        <v>253</v>
      </c>
      <c r="L17">
        <v>435</v>
      </c>
      <c r="M17">
        <v>539</v>
      </c>
      <c r="N17">
        <v>293</v>
      </c>
      <c r="O17">
        <v>230</v>
      </c>
      <c r="P17">
        <v>683</v>
      </c>
      <c r="Q17">
        <v>354</v>
      </c>
      <c r="R17">
        <v>440</v>
      </c>
      <c r="S17">
        <v>686</v>
      </c>
      <c r="T17">
        <v>401</v>
      </c>
      <c r="U17">
        <v>425</v>
      </c>
      <c r="V17">
        <v>740</v>
      </c>
      <c r="W17">
        <v>377</v>
      </c>
      <c r="X17">
        <v>230</v>
      </c>
      <c r="Y17">
        <v>411</v>
      </c>
      <c r="Z17">
        <v>415</v>
      </c>
      <c r="AA17">
        <v>365</v>
      </c>
      <c r="AB17">
        <v>244</v>
      </c>
      <c r="AC17">
        <v>209</v>
      </c>
      <c r="AD17">
        <v>193</v>
      </c>
      <c r="AE17" s="8">
        <v>332</v>
      </c>
      <c r="AF17" s="8">
        <v>433</v>
      </c>
      <c r="AG17" s="15">
        <v>334</v>
      </c>
      <c r="AH17" s="43">
        <v>209</v>
      </c>
      <c r="AI17">
        <f t="shared" si="1"/>
        <v>344.82142857142856</v>
      </c>
      <c r="AJ17">
        <f t="shared" si="0"/>
        <v>342.59375</v>
      </c>
    </row>
    <row r="18" spans="1:36" ht="12.75">
      <c r="A18" t="s">
        <v>25</v>
      </c>
      <c r="B18" s="26">
        <v>15</v>
      </c>
      <c r="C18">
        <v>2075</v>
      </c>
      <c r="D18">
        <v>1666</v>
      </c>
      <c r="E18">
        <v>1422</v>
      </c>
      <c r="F18">
        <v>1422</v>
      </c>
      <c r="G18">
        <v>1205</v>
      </c>
      <c r="H18">
        <v>1069</v>
      </c>
      <c r="I18">
        <v>1258</v>
      </c>
      <c r="J18">
        <v>1855</v>
      </c>
      <c r="K18">
        <v>1160</v>
      </c>
      <c r="L18">
        <v>1103</v>
      </c>
      <c r="M18">
        <v>1604</v>
      </c>
      <c r="N18">
        <v>1569</v>
      </c>
      <c r="O18">
        <v>2310</v>
      </c>
      <c r="P18">
        <v>2859</v>
      </c>
      <c r="Q18">
        <v>2469</v>
      </c>
      <c r="R18">
        <v>4269</v>
      </c>
      <c r="S18">
        <v>3769</v>
      </c>
      <c r="T18">
        <v>3048</v>
      </c>
      <c r="U18">
        <v>4359</v>
      </c>
      <c r="V18">
        <v>5607</v>
      </c>
      <c r="W18">
        <v>4239</v>
      </c>
      <c r="X18">
        <v>3209</v>
      </c>
      <c r="Y18">
        <v>3713</v>
      </c>
      <c r="Z18">
        <v>4491</v>
      </c>
      <c r="AA18">
        <v>2344</v>
      </c>
      <c r="AB18">
        <v>2709</v>
      </c>
      <c r="AC18">
        <v>3716</v>
      </c>
      <c r="AD18">
        <v>3235</v>
      </c>
      <c r="AE18" s="10">
        <v>4041</v>
      </c>
      <c r="AF18" s="10">
        <v>5099</v>
      </c>
      <c r="AG18" s="15">
        <v>3711</v>
      </c>
      <c r="AH18" s="42">
        <v>2928</v>
      </c>
      <c r="AI18">
        <f t="shared" si="1"/>
        <v>2634.0714285714284</v>
      </c>
      <c r="AJ18">
        <f t="shared" si="0"/>
        <v>2797.90625</v>
      </c>
    </row>
    <row r="19" spans="1:36" ht="12.75">
      <c r="A19" t="s">
        <v>26</v>
      </c>
      <c r="B19" s="26">
        <v>16</v>
      </c>
      <c r="C19">
        <v>7</v>
      </c>
      <c r="D19">
        <v>2</v>
      </c>
      <c r="E19">
        <v>4</v>
      </c>
      <c r="F19">
        <v>25</v>
      </c>
      <c r="G19">
        <v>0</v>
      </c>
      <c r="H19">
        <v>5</v>
      </c>
      <c r="I19">
        <v>1</v>
      </c>
      <c r="J19">
        <v>8</v>
      </c>
      <c r="K19">
        <v>13</v>
      </c>
      <c r="L19">
        <v>4</v>
      </c>
      <c r="M19">
        <v>0</v>
      </c>
      <c r="N19">
        <v>0</v>
      </c>
      <c r="O19">
        <v>1</v>
      </c>
      <c r="P19">
        <v>4</v>
      </c>
      <c r="Q19">
        <v>1</v>
      </c>
      <c r="R19">
        <v>3</v>
      </c>
      <c r="S19">
        <v>1</v>
      </c>
      <c r="T19">
        <v>2</v>
      </c>
      <c r="U19">
        <v>1</v>
      </c>
      <c r="V19">
        <v>11</v>
      </c>
      <c r="W19">
        <v>2</v>
      </c>
      <c r="X19">
        <v>0</v>
      </c>
      <c r="Y19">
        <v>0</v>
      </c>
      <c r="Z19">
        <v>0</v>
      </c>
      <c r="AA19">
        <v>1</v>
      </c>
      <c r="AB19">
        <v>0</v>
      </c>
      <c r="AC19">
        <v>1</v>
      </c>
      <c r="AD19">
        <v>0</v>
      </c>
      <c r="AE19" s="8">
        <v>1</v>
      </c>
      <c r="AF19" s="8">
        <v>7</v>
      </c>
      <c r="AG19" s="15">
        <v>8</v>
      </c>
      <c r="AH19" s="43">
        <v>2</v>
      </c>
      <c r="AI19">
        <f t="shared" si="1"/>
        <v>3.4642857142857144</v>
      </c>
      <c r="AJ19">
        <f t="shared" si="0"/>
        <v>3.59375</v>
      </c>
    </row>
    <row r="20" spans="1:36" ht="12.75">
      <c r="A20" t="s">
        <v>27</v>
      </c>
      <c r="B20" s="26">
        <v>17</v>
      </c>
      <c r="C20">
        <v>0</v>
      </c>
      <c r="D20">
        <v>0</v>
      </c>
      <c r="E20">
        <v>2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1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1</v>
      </c>
      <c r="AB20">
        <v>0</v>
      </c>
      <c r="AC20">
        <v>0</v>
      </c>
      <c r="AD20">
        <v>0</v>
      </c>
      <c r="AE20" s="7">
        <v>0</v>
      </c>
      <c r="AF20" s="8">
        <v>0</v>
      </c>
      <c r="AG20" s="15">
        <v>0</v>
      </c>
      <c r="AH20" s="41">
        <v>0</v>
      </c>
      <c r="AI20">
        <f t="shared" si="1"/>
        <v>0.17857142857142858</v>
      </c>
      <c r="AJ20">
        <f t="shared" si="0"/>
        <v>0.15625</v>
      </c>
    </row>
    <row r="21" spans="1:36" ht="12.75">
      <c r="A21" t="s">
        <v>28</v>
      </c>
      <c r="B21" s="26">
        <v>18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1</v>
      </c>
      <c r="Q21">
        <v>1</v>
      </c>
      <c r="R21">
        <v>2</v>
      </c>
      <c r="S21">
        <v>0</v>
      </c>
      <c r="T21">
        <v>1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 s="7">
        <v>0</v>
      </c>
      <c r="AF21" s="8">
        <v>0</v>
      </c>
      <c r="AG21" s="15">
        <v>0</v>
      </c>
      <c r="AH21" s="41">
        <v>0</v>
      </c>
      <c r="AI21">
        <f t="shared" si="1"/>
        <v>0.17857142857142858</v>
      </c>
      <c r="AJ21">
        <f t="shared" si="0"/>
        <v>0.15625</v>
      </c>
    </row>
    <row r="22" spans="1:36" ht="12.75">
      <c r="A22" t="s">
        <v>29</v>
      </c>
      <c r="B22" s="26">
        <v>19</v>
      </c>
      <c r="C22">
        <v>1</v>
      </c>
      <c r="D22">
        <v>1</v>
      </c>
      <c r="E22">
        <v>3</v>
      </c>
      <c r="F22">
        <v>2</v>
      </c>
      <c r="G22">
        <v>1</v>
      </c>
      <c r="H22">
        <v>0</v>
      </c>
      <c r="I22">
        <v>1</v>
      </c>
      <c r="J22">
        <v>3</v>
      </c>
      <c r="K22">
        <v>3</v>
      </c>
      <c r="L22">
        <v>0</v>
      </c>
      <c r="M22">
        <v>0</v>
      </c>
      <c r="N22">
        <v>2</v>
      </c>
      <c r="O22">
        <v>1</v>
      </c>
      <c r="P22">
        <v>12</v>
      </c>
      <c r="Q22">
        <v>1</v>
      </c>
      <c r="R22">
        <v>1</v>
      </c>
      <c r="S22">
        <v>2</v>
      </c>
      <c r="T22">
        <v>3</v>
      </c>
      <c r="U22">
        <v>1</v>
      </c>
      <c r="V22">
        <v>4</v>
      </c>
      <c r="W22">
        <v>6</v>
      </c>
      <c r="X22">
        <v>4</v>
      </c>
      <c r="Y22">
        <v>7</v>
      </c>
      <c r="Z22">
        <v>1</v>
      </c>
      <c r="AA22">
        <v>0</v>
      </c>
      <c r="AB22">
        <v>0</v>
      </c>
      <c r="AC22">
        <v>1</v>
      </c>
      <c r="AD22">
        <v>4</v>
      </c>
      <c r="AE22" s="7">
        <v>0</v>
      </c>
      <c r="AF22" s="8">
        <v>1</v>
      </c>
      <c r="AG22" s="15">
        <v>0</v>
      </c>
      <c r="AH22" s="41">
        <v>0</v>
      </c>
      <c r="AI22">
        <f t="shared" si="1"/>
        <v>2.3214285714285716</v>
      </c>
      <c r="AJ22">
        <f t="shared" si="0"/>
        <v>2.0625</v>
      </c>
    </row>
    <row r="23" spans="1:36" ht="12.75">
      <c r="A23" t="s">
        <v>30</v>
      </c>
      <c r="B23" s="26">
        <v>20</v>
      </c>
      <c r="C23">
        <v>1</v>
      </c>
      <c r="D23">
        <v>0</v>
      </c>
      <c r="E23">
        <v>2</v>
      </c>
      <c r="F23">
        <v>0</v>
      </c>
      <c r="G23">
        <v>0</v>
      </c>
      <c r="H23">
        <v>0</v>
      </c>
      <c r="I23">
        <v>1</v>
      </c>
      <c r="J23">
        <v>0</v>
      </c>
      <c r="K23">
        <v>0</v>
      </c>
      <c r="L23">
        <v>2</v>
      </c>
      <c r="M23">
        <v>0</v>
      </c>
      <c r="N23">
        <v>0</v>
      </c>
      <c r="O23">
        <v>0</v>
      </c>
      <c r="P23">
        <v>0</v>
      </c>
      <c r="Q23">
        <v>2</v>
      </c>
      <c r="R23">
        <v>4</v>
      </c>
      <c r="S23">
        <v>9</v>
      </c>
      <c r="T23">
        <v>7</v>
      </c>
      <c r="U23">
        <v>23</v>
      </c>
      <c r="V23">
        <v>4</v>
      </c>
      <c r="W23">
        <v>16</v>
      </c>
      <c r="X23">
        <v>1</v>
      </c>
      <c r="Y23">
        <v>5</v>
      </c>
      <c r="Z23">
        <v>7</v>
      </c>
      <c r="AA23">
        <v>7</v>
      </c>
      <c r="AB23">
        <v>2</v>
      </c>
      <c r="AC23">
        <v>1</v>
      </c>
      <c r="AD23">
        <v>0</v>
      </c>
      <c r="AE23" s="7">
        <v>0</v>
      </c>
      <c r="AF23" s="8">
        <v>5</v>
      </c>
      <c r="AG23" s="15">
        <v>3</v>
      </c>
      <c r="AH23" s="41">
        <v>0</v>
      </c>
      <c r="AI23">
        <f t="shared" si="1"/>
        <v>3.357142857142857</v>
      </c>
      <c r="AJ23">
        <f t="shared" si="0"/>
        <v>3.1875</v>
      </c>
    </row>
    <row r="24" spans="1:36" ht="12.75">
      <c r="A24" t="s">
        <v>31</v>
      </c>
      <c r="B24" s="26">
        <v>21</v>
      </c>
      <c r="C24">
        <v>16</v>
      </c>
      <c r="D24">
        <v>4</v>
      </c>
      <c r="E24">
        <v>13</v>
      </c>
      <c r="F24">
        <v>882</v>
      </c>
      <c r="G24">
        <v>226</v>
      </c>
      <c r="H24">
        <v>0</v>
      </c>
      <c r="I24">
        <v>87</v>
      </c>
      <c r="J24">
        <v>13</v>
      </c>
      <c r="K24">
        <v>19</v>
      </c>
      <c r="L24">
        <v>3</v>
      </c>
      <c r="M24">
        <v>17</v>
      </c>
      <c r="N24">
        <v>75</v>
      </c>
      <c r="O24">
        <v>6</v>
      </c>
      <c r="P24">
        <v>36</v>
      </c>
      <c r="Q24">
        <v>16</v>
      </c>
      <c r="R24">
        <v>16</v>
      </c>
      <c r="S24">
        <v>1</v>
      </c>
      <c r="T24">
        <v>3</v>
      </c>
      <c r="U24">
        <v>3</v>
      </c>
      <c r="V24">
        <v>0</v>
      </c>
      <c r="W24">
        <v>7</v>
      </c>
      <c r="X24">
        <v>25</v>
      </c>
      <c r="Y24">
        <v>1</v>
      </c>
      <c r="Z24">
        <v>1</v>
      </c>
      <c r="AA24">
        <v>9</v>
      </c>
      <c r="AB24">
        <v>8</v>
      </c>
      <c r="AC24">
        <v>39</v>
      </c>
      <c r="AD24">
        <v>0</v>
      </c>
      <c r="AE24" s="7">
        <v>0</v>
      </c>
      <c r="AF24" s="8">
        <v>0</v>
      </c>
      <c r="AG24" s="15">
        <v>2</v>
      </c>
      <c r="AH24" s="43">
        <v>4</v>
      </c>
      <c r="AI24">
        <f t="shared" si="1"/>
        <v>54.5</v>
      </c>
      <c r="AJ24">
        <f t="shared" si="0"/>
        <v>47.875</v>
      </c>
    </row>
    <row r="25" spans="1:36" ht="12.75">
      <c r="A25" t="s">
        <v>32</v>
      </c>
      <c r="B25" s="26">
        <v>22</v>
      </c>
      <c r="C25">
        <v>88</v>
      </c>
      <c r="D25">
        <v>11</v>
      </c>
      <c r="E25">
        <v>2</v>
      </c>
      <c r="F25">
        <v>83</v>
      </c>
      <c r="G25">
        <v>1062</v>
      </c>
      <c r="H25">
        <v>118</v>
      </c>
      <c r="I25">
        <v>46</v>
      </c>
      <c r="J25">
        <v>28</v>
      </c>
      <c r="K25">
        <v>8</v>
      </c>
      <c r="L25">
        <v>2</v>
      </c>
      <c r="M25">
        <v>5</v>
      </c>
      <c r="N25">
        <v>84</v>
      </c>
      <c r="O25">
        <v>0</v>
      </c>
      <c r="P25">
        <v>10</v>
      </c>
      <c r="Q25">
        <v>10</v>
      </c>
      <c r="R25">
        <v>47</v>
      </c>
      <c r="S25">
        <v>29</v>
      </c>
      <c r="T25">
        <v>39</v>
      </c>
      <c r="U25">
        <v>11</v>
      </c>
      <c r="V25">
        <v>88</v>
      </c>
      <c r="W25">
        <v>21</v>
      </c>
      <c r="X25">
        <v>101</v>
      </c>
      <c r="Y25">
        <v>69</v>
      </c>
      <c r="Z25">
        <v>299</v>
      </c>
      <c r="AA25">
        <v>360</v>
      </c>
      <c r="AB25">
        <v>402</v>
      </c>
      <c r="AC25">
        <v>578</v>
      </c>
      <c r="AD25">
        <v>87</v>
      </c>
      <c r="AE25" s="8">
        <v>681</v>
      </c>
      <c r="AF25" s="8">
        <v>227</v>
      </c>
      <c r="AG25" s="15">
        <v>97</v>
      </c>
      <c r="AH25" s="43">
        <v>14</v>
      </c>
      <c r="AI25">
        <f t="shared" si="1"/>
        <v>131.71428571428572</v>
      </c>
      <c r="AJ25">
        <f t="shared" si="0"/>
        <v>147.09375</v>
      </c>
    </row>
    <row r="26" spans="1:36" ht="12.75">
      <c r="A26" t="s">
        <v>33</v>
      </c>
      <c r="B26" s="26">
        <v>23</v>
      </c>
      <c r="C26">
        <v>1</v>
      </c>
      <c r="D26">
        <v>1</v>
      </c>
      <c r="E26">
        <v>1</v>
      </c>
      <c r="F26">
        <v>17</v>
      </c>
      <c r="G26">
        <v>7</v>
      </c>
      <c r="H26">
        <v>1</v>
      </c>
      <c r="I26">
        <v>1</v>
      </c>
      <c r="J26">
        <v>12</v>
      </c>
      <c r="K26">
        <v>1</v>
      </c>
      <c r="L26">
        <v>2</v>
      </c>
      <c r="M26">
        <v>1</v>
      </c>
      <c r="N26">
        <v>1</v>
      </c>
      <c r="O26">
        <v>0</v>
      </c>
      <c r="P26">
        <v>1</v>
      </c>
      <c r="Q26">
        <v>0</v>
      </c>
      <c r="R26">
        <v>4</v>
      </c>
      <c r="S26">
        <v>18</v>
      </c>
      <c r="T26">
        <v>9</v>
      </c>
      <c r="U26">
        <v>21</v>
      </c>
      <c r="V26">
        <v>31</v>
      </c>
      <c r="W26">
        <v>20</v>
      </c>
      <c r="X26">
        <v>1</v>
      </c>
      <c r="Y26">
        <v>19</v>
      </c>
      <c r="Z26">
        <v>10</v>
      </c>
      <c r="AA26">
        <v>6</v>
      </c>
      <c r="AB26">
        <v>1</v>
      </c>
      <c r="AC26">
        <v>157</v>
      </c>
      <c r="AD26">
        <v>127</v>
      </c>
      <c r="AE26" s="8">
        <v>17</v>
      </c>
      <c r="AF26" s="8">
        <v>684</v>
      </c>
      <c r="AG26" s="15">
        <v>597</v>
      </c>
      <c r="AH26" s="43">
        <v>53</v>
      </c>
      <c r="AI26">
        <f t="shared" si="1"/>
        <v>16.821428571428573</v>
      </c>
      <c r="AJ26">
        <f t="shared" si="0"/>
        <v>56.9375</v>
      </c>
    </row>
    <row r="27" spans="1:36" ht="12.75">
      <c r="A27" t="s">
        <v>34</v>
      </c>
      <c r="B27" s="26">
        <v>24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 s="7">
        <v>0</v>
      </c>
      <c r="AF27" s="8">
        <v>0</v>
      </c>
      <c r="AG27" s="15">
        <v>0</v>
      </c>
      <c r="AH27" s="41">
        <v>0</v>
      </c>
      <c r="AI27">
        <f t="shared" si="1"/>
        <v>0</v>
      </c>
      <c r="AJ27">
        <f t="shared" si="0"/>
        <v>0</v>
      </c>
    </row>
    <row r="28" spans="1:36" ht="12.75">
      <c r="A28" t="s">
        <v>35</v>
      </c>
      <c r="B28" s="26">
        <v>25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1053</v>
      </c>
      <c r="J28">
        <v>416</v>
      </c>
      <c r="K28">
        <v>2000</v>
      </c>
      <c r="L28">
        <v>1700</v>
      </c>
      <c r="M28">
        <v>1735</v>
      </c>
      <c r="N28">
        <v>1347</v>
      </c>
      <c r="O28">
        <v>2081</v>
      </c>
      <c r="P28">
        <v>1901</v>
      </c>
      <c r="Q28">
        <v>1892</v>
      </c>
      <c r="R28">
        <v>1600</v>
      </c>
      <c r="S28">
        <v>1229</v>
      </c>
      <c r="T28">
        <v>1214</v>
      </c>
      <c r="U28">
        <v>1460</v>
      </c>
      <c r="V28">
        <v>3856</v>
      </c>
      <c r="W28">
        <v>333</v>
      </c>
      <c r="X28">
        <v>497</v>
      </c>
      <c r="Y28">
        <v>796</v>
      </c>
      <c r="Z28">
        <v>238</v>
      </c>
      <c r="AA28">
        <v>108</v>
      </c>
      <c r="AB28">
        <v>305</v>
      </c>
      <c r="AC28">
        <v>821</v>
      </c>
      <c r="AD28">
        <v>1906</v>
      </c>
      <c r="AE28" s="8">
        <v>619</v>
      </c>
      <c r="AF28" s="8">
        <v>395</v>
      </c>
      <c r="AG28" s="15">
        <v>244</v>
      </c>
      <c r="AH28" s="43">
        <v>624</v>
      </c>
      <c r="AI28">
        <f t="shared" si="1"/>
        <v>1017.4285714285714</v>
      </c>
      <c r="AJ28">
        <f t="shared" si="0"/>
        <v>949.0625</v>
      </c>
    </row>
    <row r="29" spans="1:36" ht="12.75">
      <c r="A29" t="s">
        <v>36</v>
      </c>
      <c r="B29" s="26">
        <v>26</v>
      </c>
      <c r="C29">
        <v>2</v>
      </c>
      <c r="D29">
        <v>0</v>
      </c>
      <c r="E29">
        <v>0</v>
      </c>
      <c r="F29">
        <v>0</v>
      </c>
      <c r="G29">
        <v>0</v>
      </c>
      <c r="H29">
        <v>0</v>
      </c>
      <c r="I29">
        <v>1</v>
      </c>
      <c r="J29">
        <v>6</v>
      </c>
      <c r="K29">
        <v>7</v>
      </c>
      <c r="L29">
        <v>5</v>
      </c>
      <c r="M29">
        <v>7</v>
      </c>
      <c r="N29">
        <v>8</v>
      </c>
      <c r="O29">
        <v>15</v>
      </c>
      <c r="P29">
        <v>9</v>
      </c>
      <c r="Q29">
        <v>9</v>
      </c>
      <c r="R29">
        <v>13</v>
      </c>
      <c r="S29">
        <v>4</v>
      </c>
      <c r="T29">
        <v>4</v>
      </c>
      <c r="U29">
        <v>8</v>
      </c>
      <c r="V29">
        <v>5</v>
      </c>
      <c r="W29">
        <v>8</v>
      </c>
      <c r="X29">
        <v>10</v>
      </c>
      <c r="Y29">
        <v>22</v>
      </c>
      <c r="Z29">
        <v>4</v>
      </c>
      <c r="AA29">
        <v>3</v>
      </c>
      <c r="AB29">
        <v>2</v>
      </c>
      <c r="AC29">
        <v>147</v>
      </c>
      <c r="AD29">
        <v>30</v>
      </c>
      <c r="AE29" s="8">
        <v>19</v>
      </c>
      <c r="AF29" s="8">
        <v>25</v>
      </c>
      <c r="AG29" s="15">
        <v>8</v>
      </c>
      <c r="AH29" s="43">
        <v>10</v>
      </c>
      <c r="AI29">
        <f t="shared" si="1"/>
        <v>11.75</v>
      </c>
      <c r="AJ29">
        <f t="shared" si="0"/>
        <v>12.21875</v>
      </c>
    </row>
    <row r="30" spans="1:36" ht="12.75">
      <c r="A30" t="s">
        <v>11</v>
      </c>
      <c r="B30" s="26">
        <v>27</v>
      </c>
      <c r="C30">
        <v>2255</v>
      </c>
      <c r="D30">
        <v>3905</v>
      </c>
      <c r="E30">
        <v>1232</v>
      </c>
      <c r="F30">
        <v>3004</v>
      </c>
      <c r="G30">
        <v>1965</v>
      </c>
      <c r="H30">
        <v>1599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532</v>
      </c>
      <c r="T30">
        <v>744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421</v>
      </c>
      <c r="AB30">
        <v>0</v>
      </c>
      <c r="AC30">
        <v>250</v>
      </c>
      <c r="AD30">
        <v>0</v>
      </c>
      <c r="AE30" s="8">
        <v>220</v>
      </c>
      <c r="AF30" s="8">
        <v>0</v>
      </c>
      <c r="AG30" s="15">
        <v>200</v>
      </c>
      <c r="AH30" s="41">
        <v>0</v>
      </c>
      <c r="AI30">
        <f t="shared" si="1"/>
        <v>568.1071428571429</v>
      </c>
      <c r="AJ30">
        <f t="shared" si="0"/>
        <v>510.21875</v>
      </c>
    </row>
    <row r="31" spans="1:36" ht="12.75">
      <c r="A31" t="s">
        <v>37</v>
      </c>
      <c r="B31" s="26">
        <v>28</v>
      </c>
      <c r="C31">
        <v>1</v>
      </c>
      <c r="D31">
        <v>2</v>
      </c>
      <c r="E31">
        <v>2</v>
      </c>
      <c r="F31">
        <v>1</v>
      </c>
      <c r="G31">
        <v>1</v>
      </c>
      <c r="H31">
        <v>3</v>
      </c>
      <c r="I31">
        <v>0</v>
      </c>
      <c r="J31">
        <v>0</v>
      </c>
      <c r="K31">
        <v>0</v>
      </c>
      <c r="L31">
        <v>1</v>
      </c>
      <c r="M31">
        <v>1</v>
      </c>
      <c r="N31">
        <v>0</v>
      </c>
      <c r="O31">
        <v>1</v>
      </c>
      <c r="P31">
        <v>0</v>
      </c>
      <c r="Q31">
        <v>0</v>
      </c>
      <c r="R31">
        <v>2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1</v>
      </c>
      <c r="AB31">
        <v>0</v>
      </c>
      <c r="AC31">
        <v>0</v>
      </c>
      <c r="AD31">
        <v>0</v>
      </c>
      <c r="AE31" s="7">
        <v>0</v>
      </c>
      <c r="AF31" s="8">
        <v>0</v>
      </c>
      <c r="AG31" s="15">
        <v>0</v>
      </c>
      <c r="AH31" s="41">
        <v>0</v>
      </c>
      <c r="AI31">
        <f t="shared" si="1"/>
        <v>0.5714285714285714</v>
      </c>
      <c r="AJ31">
        <f t="shared" si="0"/>
        <v>0.5</v>
      </c>
    </row>
    <row r="32" spans="1:36" ht="12.75">
      <c r="A32" t="s">
        <v>3</v>
      </c>
      <c r="B32" s="26">
        <v>29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3</v>
      </c>
      <c r="L32">
        <v>0</v>
      </c>
      <c r="M32">
        <v>0</v>
      </c>
      <c r="N32">
        <v>0</v>
      </c>
      <c r="O32">
        <v>0</v>
      </c>
      <c r="P32">
        <v>1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 s="7">
        <v>0</v>
      </c>
      <c r="AF32" s="8">
        <v>0</v>
      </c>
      <c r="AG32" s="15">
        <v>0</v>
      </c>
      <c r="AH32" s="41">
        <v>0</v>
      </c>
      <c r="AI32">
        <f t="shared" si="1"/>
        <v>0.14285714285714285</v>
      </c>
      <c r="AJ32">
        <f t="shared" si="0"/>
        <v>0.125</v>
      </c>
    </row>
    <row r="33" spans="1:36" ht="12.75">
      <c r="A33" t="s">
        <v>38</v>
      </c>
      <c r="B33" s="26">
        <v>30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1</v>
      </c>
      <c r="V33">
        <v>0</v>
      </c>
      <c r="W33">
        <v>1</v>
      </c>
      <c r="X33">
        <v>0</v>
      </c>
      <c r="Y33">
        <v>1</v>
      </c>
      <c r="Z33">
        <v>0</v>
      </c>
      <c r="AA33">
        <v>0</v>
      </c>
      <c r="AB33">
        <v>0</v>
      </c>
      <c r="AC33">
        <v>6</v>
      </c>
      <c r="AD33">
        <v>0</v>
      </c>
      <c r="AE33" s="7">
        <v>0</v>
      </c>
      <c r="AF33" s="8">
        <v>0</v>
      </c>
      <c r="AG33" s="15">
        <v>0</v>
      </c>
      <c r="AH33" s="41">
        <v>0</v>
      </c>
      <c r="AI33">
        <f t="shared" si="1"/>
        <v>0.32142857142857145</v>
      </c>
      <c r="AJ33">
        <f t="shared" si="0"/>
        <v>0.28125</v>
      </c>
    </row>
    <row r="34" spans="1:36" ht="12.75">
      <c r="A34" t="s">
        <v>39</v>
      </c>
      <c r="B34" s="26">
        <v>31</v>
      </c>
      <c r="C34">
        <v>0</v>
      </c>
      <c r="D34">
        <v>0</v>
      </c>
      <c r="E34">
        <v>1</v>
      </c>
      <c r="F34">
        <v>0</v>
      </c>
      <c r="G34">
        <v>0</v>
      </c>
      <c r="H34">
        <v>3</v>
      </c>
      <c r="I34">
        <v>1</v>
      </c>
      <c r="J34">
        <v>1</v>
      </c>
      <c r="K34">
        <v>1</v>
      </c>
      <c r="L34">
        <v>0</v>
      </c>
      <c r="M34">
        <v>0</v>
      </c>
      <c r="N34">
        <v>1</v>
      </c>
      <c r="O34">
        <v>0</v>
      </c>
      <c r="P34">
        <v>0</v>
      </c>
      <c r="Q34">
        <v>0</v>
      </c>
      <c r="R34">
        <v>1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1</v>
      </c>
      <c r="AD34">
        <v>0</v>
      </c>
      <c r="AE34" s="7">
        <v>0</v>
      </c>
      <c r="AF34" s="8">
        <v>1</v>
      </c>
      <c r="AG34" s="15">
        <v>0</v>
      </c>
      <c r="AH34" s="41">
        <v>0</v>
      </c>
      <c r="AI34">
        <f t="shared" si="1"/>
        <v>0.35714285714285715</v>
      </c>
      <c r="AJ34">
        <f t="shared" si="0"/>
        <v>0.34375</v>
      </c>
    </row>
    <row r="35" spans="1:36" ht="12.75">
      <c r="A35" t="s">
        <v>40</v>
      </c>
      <c r="B35" s="26">
        <v>32</v>
      </c>
      <c r="C35">
        <v>79</v>
      </c>
      <c r="D35">
        <v>2</v>
      </c>
      <c r="E35">
        <v>0</v>
      </c>
      <c r="F35">
        <v>2</v>
      </c>
      <c r="G35">
        <v>54</v>
      </c>
      <c r="H35">
        <v>0</v>
      </c>
      <c r="I35">
        <v>3</v>
      </c>
      <c r="J35">
        <v>0</v>
      </c>
      <c r="K35">
        <v>3</v>
      </c>
      <c r="L35">
        <v>0</v>
      </c>
      <c r="M35">
        <v>0</v>
      </c>
      <c r="N35">
        <v>19</v>
      </c>
      <c r="O35">
        <v>6</v>
      </c>
      <c r="P35">
        <v>7</v>
      </c>
      <c r="Q35">
        <v>1</v>
      </c>
      <c r="R35">
        <v>5</v>
      </c>
      <c r="S35">
        <v>1</v>
      </c>
      <c r="T35">
        <v>1</v>
      </c>
      <c r="U35">
        <v>19</v>
      </c>
      <c r="V35">
        <v>16</v>
      </c>
      <c r="W35">
        <v>0</v>
      </c>
      <c r="X35">
        <v>1</v>
      </c>
      <c r="Y35">
        <v>1</v>
      </c>
      <c r="Z35">
        <v>0</v>
      </c>
      <c r="AA35">
        <v>0</v>
      </c>
      <c r="AB35">
        <v>2</v>
      </c>
      <c r="AC35">
        <v>0</v>
      </c>
      <c r="AD35">
        <v>0</v>
      </c>
      <c r="AE35" s="8">
        <v>63</v>
      </c>
      <c r="AF35" s="8">
        <v>305</v>
      </c>
      <c r="AG35" s="15">
        <v>49</v>
      </c>
      <c r="AH35" s="41">
        <v>0</v>
      </c>
      <c r="AI35">
        <f t="shared" si="1"/>
        <v>7.928571428571429</v>
      </c>
      <c r="AJ35">
        <f t="shared" si="0"/>
        <v>19.96875</v>
      </c>
    </row>
    <row r="36" spans="1:36" ht="12.75">
      <c r="A36" t="s">
        <v>41</v>
      </c>
      <c r="B36" s="26">
        <v>33</v>
      </c>
      <c r="C36">
        <v>0</v>
      </c>
      <c r="D36">
        <v>0</v>
      </c>
      <c r="E36">
        <v>1</v>
      </c>
      <c r="F36">
        <v>11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</v>
      </c>
      <c r="P36">
        <v>1</v>
      </c>
      <c r="Q36">
        <v>0</v>
      </c>
      <c r="R36">
        <v>1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1</v>
      </c>
      <c r="AD36">
        <v>0</v>
      </c>
      <c r="AE36" s="7">
        <v>0</v>
      </c>
      <c r="AF36" s="8">
        <v>4</v>
      </c>
      <c r="AG36" s="15">
        <v>2</v>
      </c>
      <c r="AH36" s="41">
        <v>0</v>
      </c>
      <c r="AI36">
        <f t="shared" si="1"/>
        <v>0.5714285714285714</v>
      </c>
      <c r="AJ36">
        <f t="shared" si="0"/>
        <v>0.6875</v>
      </c>
    </row>
    <row r="37" spans="1:36" ht="12.75">
      <c r="A37" t="s">
        <v>11</v>
      </c>
      <c r="B37" s="26">
        <v>34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 s="7">
        <v>0</v>
      </c>
      <c r="AF37" s="8">
        <v>0</v>
      </c>
      <c r="AG37" s="15">
        <v>0</v>
      </c>
      <c r="AH37" s="41">
        <v>0</v>
      </c>
      <c r="AI37">
        <f t="shared" si="1"/>
        <v>0</v>
      </c>
      <c r="AJ37">
        <f t="shared" si="0"/>
        <v>0</v>
      </c>
    </row>
    <row r="38" spans="1:36" ht="12.75">
      <c r="A38" t="s">
        <v>42</v>
      </c>
      <c r="B38" s="26">
        <v>35</v>
      </c>
      <c r="C38">
        <v>215</v>
      </c>
      <c r="D38">
        <v>51</v>
      </c>
      <c r="E38">
        <v>154</v>
      </c>
      <c r="F38">
        <v>101</v>
      </c>
      <c r="G38">
        <v>259</v>
      </c>
      <c r="H38">
        <v>138</v>
      </c>
      <c r="I38">
        <v>98</v>
      </c>
      <c r="J38">
        <v>157</v>
      </c>
      <c r="K38">
        <v>114</v>
      </c>
      <c r="L38">
        <v>22</v>
      </c>
      <c r="M38">
        <v>138</v>
      </c>
      <c r="N38">
        <v>78</v>
      </c>
      <c r="O38">
        <v>121</v>
      </c>
      <c r="P38">
        <v>133</v>
      </c>
      <c r="Q38">
        <v>60</v>
      </c>
      <c r="R38">
        <v>135</v>
      </c>
      <c r="S38">
        <v>62</v>
      </c>
      <c r="T38">
        <v>30</v>
      </c>
      <c r="U38">
        <v>93</v>
      </c>
      <c r="V38">
        <v>106</v>
      </c>
      <c r="W38">
        <v>8</v>
      </c>
      <c r="X38">
        <v>1</v>
      </c>
      <c r="Y38">
        <v>0</v>
      </c>
      <c r="Z38">
        <v>31</v>
      </c>
      <c r="AA38">
        <v>38</v>
      </c>
      <c r="AB38">
        <v>10</v>
      </c>
      <c r="AC38">
        <v>573</v>
      </c>
      <c r="AD38">
        <v>17</v>
      </c>
      <c r="AE38" s="8">
        <v>515</v>
      </c>
      <c r="AF38" s="8">
        <v>738</v>
      </c>
      <c r="AG38" s="15">
        <v>208</v>
      </c>
      <c r="AH38" s="43">
        <v>190</v>
      </c>
      <c r="AI38">
        <f t="shared" si="1"/>
        <v>105.10714285714286</v>
      </c>
      <c r="AJ38">
        <f t="shared" si="0"/>
        <v>143.5625</v>
      </c>
    </row>
    <row r="39" spans="1:36" ht="12.75">
      <c r="A39" t="s">
        <v>43</v>
      </c>
      <c r="B39" s="26">
        <v>36</v>
      </c>
      <c r="C39">
        <v>87</v>
      </c>
      <c r="D39">
        <v>146</v>
      </c>
      <c r="E39">
        <v>21</v>
      </c>
      <c r="F39">
        <v>38</v>
      </c>
      <c r="G39">
        <v>166</v>
      </c>
      <c r="H39">
        <v>20</v>
      </c>
      <c r="I39">
        <v>95</v>
      </c>
      <c r="J39">
        <v>85</v>
      </c>
      <c r="K39">
        <v>242</v>
      </c>
      <c r="L39">
        <v>96</v>
      </c>
      <c r="M39">
        <v>139</v>
      </c>
      <c r="N39">
        <v>111</v>
      </c>
      <c r="O39">
        <v>92</v>
      </c>
      <c r="P39">
        <v>164</v>
      </c>
      <c r="Q39">
        <v>59</v>
      </c>
      <c r="R39">
        <v>83</v>
      </c>
      <c r="S39">
        <v>176</v>
      </c>
      <c r="T39">
        <v>99</v>
      </c>
      <c r="U39">
        <v>202</v>
      </c>
      <c r="V39">
        <v>174</v>
      </c>
      <c r="W39">
        <v>156</v>
      </c>
      <c r="X39">
        <v>157</v>
      </c>
      <c r="Y39">
        <v>107</v>
      </c>
      <c r="Z39">
        <v>186</v>
      </c>
      <c r="AA39">
        <v>87</v>
      </c>
      <c r="AB39">
        <v>72</v>
      </c>
      <c r="AC39">
        <v>131</v>
      </c>
      <c r="AD39">
        <v>98</v>
      </c>
      <c r="AE39" s="8">
        <v>168</v>
      </c>
      <c r="AF39" s="8">
        <v>142</v>
      </c>
      <c r="AG39" s="15">
        <v>186</v>
      </c>
      <c r="AH39" s="43">
        <v>173</v>
      </c>
      <c r="AI39">
        <f t="shared" si="1"/>
        <v>117.46428571428571</v>
      </c>
      <c r="AJ39">
        <f t="shared" si="0"/>
        <v>123.6875</v>
      </c>
    </row>
    <row r="40" spans="1:36" ht="12.75">
      <c r="A40" t="s">
        <v>44</v>
      </c>
      <c r="B40" s="26">
        <v>37</v>
      </c>
      <c r="C40">
        <v>1097</v>
      </c>
      <c r="D40">
        <v>676</v>
      </c>
      <c r="E40">
        <v>572</v>
      </c>
      <c r="F40">
        <v>525</v>
      </c>
      <c r="G40">
        <v>1293</v>
      </c>
      <c r="H40">
        <v>1063</v>
      </c>
      <c r="I40">
        <v>1613</v>
      </c>
      <c r="J40">
        <v>1074</v>
      </c>
      <c r="K40">
        <v>1339</v>
      </c>
      <c r="L40">
        <v>498</v>
      </c>
      <c r="M40">
        <v>1179</v>
      </c>
      <c r="N40">
        <v>1039</v>
      </c>
      <c r="O40">
        <v>1269</v>
      </c>
      <c r="P40">
        <v>1710</v>
      </c>
      <c r="Q40">
        <v>835</v>
      </c>
      <c r="R40">
        <v>1479</v>
      </c>
      <c r="S40">
        <v>1220</v>
      </c>
      <c r="T40">
        <v>1110</v>
      </c>
      <c r="U40">
        <v>1169</v>
      </c>
      <c r="V40">
        <v>4301</v>
      </c>
      <c r="W40">
        <v>1812</v>
      </c>
      <c r="X40">
        <v>729</v>
      </c>
      <c r="Y40">
        <v>832</v>
      </c>
      <c r="Z40">
        <v>629</v>
      </c>
      <c r="AA40">
        <v>613</v>
      </c>
      <c r="AB40">
        <v>3204</v>
      </c>
      <c r="AC40">
        <v>994</v>
      </c>
      <c r="AD40">
        <v>1103</v>
      </c>
      <c r="AE40" s="10">
        <v>2828</v>
      </c>
      <c r="AF40" s="10">
        <v>1031</v>
      </c>
      <c r="AG40" s="15">
        <v>587</v>
      </c>
      <c r="AH40" s="43">
        <v>951</v>
      </c>
      <c r="AI40">
        <f t="shared" si="1"/>
        <v>1249.1785714285713</v>
      </c>
      <c r="AJ40">
        <f t="shared" si="0"/>
        <v>1261.6875</v>
      </c>
    </row>
    <row r="41" spans="1:36" ht="12.75">
      <c r="A41" t="s">
        <v>45</v>
      </c>
      <c r="B41" s="26">
        <v>38</v>
      </c>
      <c r="C41">
        <v>1</v>
      </c>
      <c r="D41">
        <v>0</v>
      </c>
      <c r="E41">
        <v>0</v>
      </c>
      <c r="F41">
        <v>0</v>
      </c>
      <c r="G41">
        <v>1</v>
      </c>
      <c r="H41">
        <v>0</v>
      </c>
      <c r="I41">
        <v>0</v>
      </c>
      <c r="J41">
        <v>1</v>
      </c>
      <c r="K41">
        <v>0</v>
      </c>
      <c r="L41">
        <v>1</v>
      </c>
      <c r="M41">
        <v>2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1</v>
      </c>
      <c r="AC41">
        <v>1</v>
      </c>
      <c r="AD41">
        <v>0</v>
      </c>
      <c r="AE41" s="8">
        <v>1</v>
      </c>
      <c r="AF41" s="8">
        <v>0</v>
      </c>
      <c r="AG41" s="15">
        <v>0</v>
      </c>
      <c r="AH41" s="41">
        <v>0</v>
      </c>
      <c r="AI41">
        <f t="shared" si="1"/>
        <v>0.2857142857142857</v>
      </c>
      <c r="AJ41">
        <f t="shared" si="0"/>
        <v>0.28125</v>
      </c>
    </row>
    <row r="42" spans="1:36" ht="12.75">
      <c r="A42" t="s">
        <v>46</v>
      </c>
      <c r="B42" s="26">
        <v>39</v>
      </c>
      <c r="C42">
        <v>3</v>
      </c>
      <c r="D42">
        <v>2</v>
      </c>
      <c r="E42">
        <v>7</v>
      </c>
      <c r="F42">
        <v>3</v>
      </c>
      <c r="G42">
        <v>2</v>
      </c>
      <c r="H42">
        <v>2</v>
      </c>
      <c r="I42">
        <v>3</v>
      </c>
      <c r="J42">
        <v>6</v>
      </c>
      <c r="K42">
        <v>5</v>
      </c>
      <c r="L42">
        <v>9</v>
      </c>
      <c r="M42">
        <v>4</v>
      </c>
      <c r="N42">
        <v>3</v>
      </c>
      <c r="O42">
        <v>6</v>
      </c>
      <c r="P42">
        <v>27</v>
      </c>
      <c r="Q42">
        <v>18</v>
      </c>
      <c r="R42">
        <v>19</v>
      </c>
      <c r="S42">
        <v>8</v>
      </c>
      <c r="T42">
        <v>7</v>
      </c>
      <c r="U42">
        <v>18</v>
      </c>
      <c r="V42">
        <v>20</v>
      </c>
      <c r="W42">
        <v>35</v>
      </c>
      <c r="X42">
        <v>8</v>
      </c>
      <c r="Y42">
        <v>9</v>
      </c>
      <c r="Z42">
        <v>16</v>
      </c>
      <c r="AA42">
        <v>10</v>
      </c>
      <c r="AB42">
        <v>8</v>
      </c>
      <c r="AC42">
        <v>40</v>
      </c>
      <c r="AD42">
        <v>26</v>
      </c>
      <c r="AE42" s="8">
        <v>43</v>
      </c>
      <c r="AF42" s="8">
        <v>22</v>
      </c>
      <c r="AG42" s="15">
        <v>16</v>
      </c>
      <c r="AH42" s="43">
        <v>23</v>
      </c>
      <c r="AI42">
        <f t="shared" si="1"/>
        <v>11.571428571428571</v>
      </c>
      <c r="AJ42">
        <f t="shared" si="0"/>
        <v>13.375</v>
      </c>
    </row>
    <row r="43" spans="1:36" ht="12.75">
      <c r="A43" t="s">
        <v>3</v>
      </c>
      <c r="B43" s="26">
        <v>40</v>
      </c>
      <c r="C43">
        <v>389</v>
      </c>
      <c r="D43">
        <v>308</v>
      </c>
      <c r="E43">
        <v>625</v>
      </c>
      <c r="F43">
        <v>182</v>
      </c>
      <c r="G43">
        <v>803</v>
      </c>
      <c r="H43">
        <v>280</v>
      </c>
      <c r="I43">
        <v>710</v>
      </c>
      <c r="J43">
        <v>403</v>
      </c>
      <c r="K43">
        <v>2019</v>
      </c>
      <c r="L43">
        <v>1595</v>
      </c>
      <c r="M43">
        <v>1728</v>
      </c>
      <c r="N43">
        <v>2189</v>
      </c>
      <c r="O43">
        <v>3183</v>
      </c>
      <c r="P43">
        <v>856</v>
      </c>
      <c r="Q43">
        <v>2162</v>
      </c>
      <c r="R43">
        <v>1395</v>
      </c>
      <c r="S43">
        <v>1599</v>
      </c>
      <c r="T43">
        <v>1408</v>
      </c>
      <c r="U43">
        <v>3353</v>
      </c>
      <c r="V43">
        <v>2728</v>
      </c>
      <c r="W43">
        <v>1190</v>
      </c>
      <c r="X43">
        <v>1630</v>
      </c>
      <c r="Y43">
        <v>1276</v>
      </c>
      <c r="Z43">
        <v>2362</v>
      </c>
      <c r="AA43">
        <v>4945</v>
      </c>
      <c r="AB43">
        <v>1779</v>
      </c>
      <c r="AC43">
        <v>942</v>
      </c>
      <c r="AD43">
        <v>747</v>
      </c>
      <c r="AE43" s="10">
        <v>1588</v>
      </c>
      <c r="AF43" s="8">
        <v>568</v>
      </c>
      <c r="AG43" s="15">
        <v>393</v>
      </c>
      <c r="AH43" s="42">
        <v>2141</v>
      </c>
      <c r="AI43">
        <f t="shared" si="1"/>
        <v>1528.0714285714287</v>
      </c>
      <c r="AJ43">
        <f t="shared" si="0"/>
        <v>1483.625</v>
      </c>
    </row>
    <row r="44" spans="1:36" ht="12.75">
      <c r="A44" s="4" t="s">
        <v>47</v>
      </c>
      <c r="B44" s="26">
        <v>41</v>
      </c>
      <c r="C44">
        <v>37</v>
      </c>
      <c r="D44">
        <v>40</v>
      </c>
      <c r="E44">
        <v>20</v>
      </c>
      <c r="F44">
        <v>6</v>
      </c>
      <c r="G44">
        <v>54</v>
      </c>
      <c r="H44">
        <v>47</v>
      </c>
      <c r="I44">
        <v>8</v>
      </c>
      <c r="J44">
        <v>67</v>
      </c>
      <c r="K44">
        <v>15</v>
      </c>
      <c r="L44">
        <v>8</v>
      </c>
      <c r="M44">
        <v>35</v>
      </c>
      <c r="N44">
        <v>131</v>
      </c>
      <c r="O44">
        <v>19</v>
      </c>
      <c r="P44">
        <v>49</v>
      </c>
      <c r="Q44">
        <v>13</v>
      </c>
      <c r="R44">
        <v>64</v>
      </c>
      <c r="S44">
        <v>21</v>
      </c>
      <c r="T44">
        <v>92</v>
      </c>
      <c r="U44">
        <v>61</v>
      </c>
      <c r="V44">
        <v>140</v>
      </c>
      <c r="W44">
        <v>83</v>
      </c>
      <c r="X44">
        <v>55</v>
      </c>
      <c r="Y44">
        <v>65</v>
      </c>
      <c r="Z44">
        <v>31</v>
      </c>
      <c r="AA44">
        <v>9</v>
      </c>
      <c r="AB44">
        <v>55</v>
      </c>
      <c r="AC44">
        <v>55</v>
      </c>
      <c r="AD44">
        <v>31</v>
      </c>
      <c r="AE44" s="8">
        <v>135</v>
      </c>
      <c r="AF44" s="8">
        <v>204</v>
      </c>
      <c r="AG44" s="15">
        <v>108</v>
      </c>
      <c r="AH44" s="43">
        <v>19</v>
      </c>
      <c r="AI44">
        <f t="shared" si="1"/>
        <v>46.82142857142857</v>
      </c>
      <c r="AJ44">
        <f t="shared" si="0"/>
        <v>55.53125</v>
      </c>
    </row>
    <row r="45" spans="1:36" ht="12.75">
      <c r="A45" s="40" t="s">
        <v>11</v>
      </c>
      <c r="B45" s="26">
        <v>42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12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 s="8">
        <v>0</v>
      </c>
      <c r="AF45" s="8">
        <v>0</v>
      </c>
      <c r="AG45" s="15">
        <v>0</v>
      </c>
      <c r="AH45" s="43">
        <v>0</v>
      </c>
      <c r="AI45">
        <f>AVERAGE(C45:AH45)</f>
        <v>0.375</v>
      </c>
      <c r="AJ45">
        <f t="shared" si="0"/>
        <v>0.375</v>
      </c>
    </row>
    <row r="46" spans="1:36" ht="12.75">
      <c r="A46" s="4" t="s">
        <v>48</v>
      </c>
      <c r="B46" s="26">
        <v>43</v>
      </c>
      <c r="C46">
        <v>0</v>
      </c>
      <c r="D46">
        <v>0</v>
      </c>
      <c r="E46">
        <v>0</v>
      </c>
      <c r="F46">
        <v>1</v>
      </c>
      <c r="G46">
        <v>0</v>
      </c>
      <c r="H46">
        <v>0</v>
      </c>
      <c r="I46">
        <v>2</v>
      </c>
      <c r="J46">
        <v>35</v>
      </c>
      <c r="K46">
        <v>0</v>
      </c>
      <c r="L46">
        <v>0</v>
      </c>
      <c r="M46">
        <v>1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2</v>
      </c>
      <c r="AB46">
        <v>0</v>
      </c>
      <c r="AC46">
        <v>1</v>
      </c>
      <c r="AD46">
        <v>6</v>
      </c>
      <c r="AE46" s="7">
        <v>0</v>
      </c>
      <c r="AF46" s="8">
        <v>22</v>
      </c>
      <c r="AG46" s="15">
        <v>29</v>
      </c>
      <c r="AH46" s="41">
        <v>0</v>
      </c>
      <c r="AI46">
        <f>AVERAGE(C46:AD46)</f>
        <v>1.7142857142857142</v>
      </c>
      <c r="AJ46">
        <f t="shared" si="0"/>
        <v>3.09375</v>
      </c>
    </row>
    <row r="47" spans="1:36" ht="12.75">
      <c r="A47" t="s">
        <v>2</v>
      </c>
      <c r="B47" s="26">
        <v>44</v>
      </c>
      <c r="C47">
        <v>0</v>
      </c>
      <c r="D47">
        <v>0</v>
      </c>
      <c r="E47">
        <v>1</v>
      </c>
      <c r="F47">
        <v>0</v>
      </c>
      <c r="G47">
        <v>0</v>
      </c>
      <c r="H47">
        <v>0</v>
      </c>
      <c r="I47">
        <v>0</v>
      </c>
      <c r="J47">
        <v>2</v>
      </c>
      <c r="K47">
        <v>0</v>
      </c>
      <c r="L47">
        <v>0</v>
      </c>
      <c r="M47">
        <v>0</v>
      </c>
      <c r="N47">
        <v>0</v>
      </c>
      <c r="O47">
        <v>0</v>
      </c>
      <c r="P47">
        <v>1</v>
      </c>
      <c r="Q47">
        <v>0</v>
      </c>
      <c r="R47">
        <v>1</v>
      </c>
      <c r="S47">
        <v>1</v>
      </c>
      <c r="T47">
        <v>0</v>
      </c>
      <c r="U47">
        <v>0</v>
      </c>
      <c r="V47">
        <v>0</v>
      </c>
      <c r="W47">
        <v>0</v>
      </c>
      <c r="X47">
        <v>1</v>
      </c>
      <c r="Y47">
        <v>0</v>
      </c>
      <c r="Z47">
        <v>0</v>
      </c>
      <c r="AA47">
        <v>1</v>
      </c>
      <c r="AB47">
        <v>2</v>
      </c>
      <c r="AC47">
        <v>0</v>
      </c>
      <c r="AD47">
        <v>0</v>
      </c>
      <c r="AE47" s="7">
        <v>0</v>
      </c>
      <c r="AF47" s="8">
        <v>0</v>
      </c>
      <c r="AG47" s="15">
        <v>1</v>
      </c>
      <c r="AH47" s="41">
        <v>0</v>
      </c>
      <c r="AI47">
        <f>AVERAGE(C47:AD47)</f>
        <v>0.35714285714285715</v>
      </c>
      <c r="AJ47">
        <f t="shared" si="0"/>
        <v>0.34375</v>
      </c>
    </row>
    <row r="48" spans="1:36" ht="12.75">
      <c r="A48" t="s">
        <v>3</v>
      </c>
      <c r="B48" s="26">
        <v>45</v>
      </c>
      <c r="C48">
        <v>0</v>
      </c>
      <c r="D48">
        <v>0</v>
      </c>
      <c r="E48">
        <v>7</v>
      </c>
      <c r="F48">
        <v>1</v>
      </c>
      <c r="G48">
        <v>0</v>
      </c>
      <c r="H48">
        <v>1</v>
      </c>
      <c r="I48">
        <v>5</v>
      </c>
      <c r="J48">
        <v>3</v>
      </c>
      <c r="K48">
        <v>0</v>
      </c>
      <c r="L48">
        <v>2</v>
      </c>
      <c r="M48">
        <v>6</v>
      </c>
      <c r="N48">
        <v>2</v>
      </c>
      <c r="O48">
        <v>5</v>
      </c>
      <c r="P48">
        <v>4</v>
      </c>
      <c r="Q48">
        <v>4</v>
      </c>
      <c r="R48">
        <v>3</v>
      </c>
      <c r="S48">
        <v>2</v>
      </c>
      <c r="T48">
        <v>0</v>
      </c>
      <c r="U48">
        <v>8</v>
      </c>
      <c r="V48">
        <v>13</v>
      </c>
      <c r="W48">
        <v>9</v>
      </c>
      <c r="X48">
        <v>0</v>
      </c>
      <c r="Y48">
        <v>1</v>
      </c>
      <c r="Z48">
        <v>0</v>
      </c>
      <c r="AA48">
        <v>0</v>
      </c>
      <c r="AB48">
        <v>2</v>
      </c>
      <c r="AC48">
        <v>2</v>
      </c>
      <c r="AD48">
        <v>4</v>
      </c>
      <c r="AE48" s="8">
        <v>4</v>
      </c>
      <c r="AF48" s="8">
        <v>6</v>
      </c>
      <c r="AG48" s="15">
        <v>4</v>
      </c>
      <c r="AH48" s="41">
        <v>0</v>
      </c>
      <c r="AI48">
        <f>AVERAGE(C48:AD48)</f>
        <v>3</v>
      </c>
      <c r="AJ48">
        <f t="shared" si="0"/>
        <v>3.0625</v>
      </c>
    </row>
    <row r="49" spans="1:36" ht="12.75">
      <c r="A49" s="38" t="s">
        <v>4</v>
      </c>
      <c r="B49" s="26">
        <v>46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1</v>
      </c>
      <c r="AC49">
        <v>1</v>
      </c>
      <c r="AD49">
        <v>0</v>
      </c>
      <c r="AE49" s="7">
        <v>0</v>
      </c>
      <c r="AF49" s="8">
        <v>0</v>
      </c>
      <c r="AG49">
        <v>0</v>
      </c>
      <c r="AH49" s="41">
        <v>0</v>
      </c>
      <c r="AI49">
        <f>AVERAGE(C49:AD49)</f>
        <v>0.07142857142857142</v>
      </c>
      <c r="AJ49">
        <f t="shared" si="0"/>
        <v>0.0625</v>
      </c>
    </row>
    <row r="50" spans="1:36" ht="12.75">
      <c r="A50" s="38" t="s">
        <v>11</v>
      </c>
      <c r="B50" s="26">
        <v>47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 s="9">
        <v>0</v>
      </c>
      <c r="AF50" s="8">
        <v>0</v>
      </c>
      <c r="AG50" s="9">
        <v>0</v>
      </c>
      <c r="AH50" s="41">
        <v>0</v>
      </c>
      <c r="AI50">
        <f>AVERAGE(C50:AH50)</f>
        <v>0</v>
      </c>
      <c r="AJ50">
        <f t="shared" si="0"/>
        <v>0</v>
      </c>
    </row>
    <row r="51" spans="1:36" ht="12.75">
      <c r="A51" t="s">
        <v>5</v>
      </c>
      <c r="B51" s="26">
        <v>48</v>
      </c>
      <c r="C51">
        <v>3</v>
      </c>
      <c r="D51">
        <v>3</v>
      </c>
      <c r="E51">
        <v>2</v>
      </c>
      <c r="F51">
        <v>5</v>
      </c>
      <c r="G51">
        <v>2</v>
      </c>
      <c r="H51">
        <v>1</v>
      </c>
      <c r="I51">
        <v>3</v>
      </c>
      <c r="J51">
        <v>1</v>
      </c>
      <c r="K51">
        <v>2</v>
      </c>
      <c r="L51">
        <v>1</v>
      </c>
      <c r="M51">
        <v>0</v>
      </c>
      <c r="N51">
        <v>3</v>
      </c>
      <c r="O51">
        <v>3</v>
      </c>
      <c r="P51">
        <v>3</v>
      </c>
      <c r="Q51">
        <v>0</v>
      </c>
      <c r="R51">
        <v>2</v>
      </c>
      <c r="S51">
        <v>2</v>
      </c>
      <c r="T51">
        <v>0</v>
      </c>
      <c r="U51">
        <v>1</v>
      </c>
      <c r="V51">
        <v>3</v>
      </c>
      <c r="W51">
        <v>1</v>
      </c>
      <c r="X51">
        <v>0</v>
      </c>
      <c r="Y51">
        <v>2</v>
      </c>
      <c r="Z51">
        <v>1</v>
      </c>
      <c r="AA51">
        <v>6</v>
      </c>
      <c r="AB51">
        <v>1</v>
      </c>
      <c r="AC51">
        <v>3</v>
      </c>
      <c r="AD51">
        <v>2</v>
      </c>
      <c r="AE51" s="8">
        <v>5</v>
      </c>
      <c r="AF51" s="8">
        <v>7</v>
      </c>
      <c r="AG51" s="15">
        <v>5</v>
      </c>
      <c r="AH51" s="43">
        <v>4</v>
      </c>
      <c r="AI51">
        <f aca="true" t="shared" si="2" ref="AI51:AI56">AVERAGE(C51:AD51)</f>
        <v>2</v>
      </c>
      <c r="AJ51">
        <f t="shared" si="0"/>
        <v>2.40625</v>
      </c>
    </row>
    <row r="52" spans="1:36" ht="12.75">
      <c r="A52" t="s">
        <v>6</v>
      </c>
      <c r="B52" s="26">
        <v>49</v>
      </c>
      <c r="C52">
        <v>10</v>
      </c>
      <c r="D52">
        <v>14</v>
      </c>
      <c r="E52">
        <v>4</v>
      </c>
      <c r="F52">
        <v>17</v>
      </c>
      <c r="G52">
        <v>4</v>
      </c>
      <c r="H52">
        <v>2</v>
      </c>
      <c r="I52">
        <v>13</v>
      </c>
      <c r="J52">
        <v>34</v>
      </c>
      <c r="K52">
        <v>0</v>
      </c>
      <c r="L52">
        <v>1</v>
      </c>
      <c r="M52">
        <v>7</v>
      </c>
      <c r="N52">
        <v>16</v>
      </c>
      <c r="O52">
        <v>0</v>
      </c>
      <c r="P52">
        <v>24</v>
      </c>
      <c r="Q52">
        <v>9</v>
      </c>
      <c r="R52">
        <v>24</v>
      </c>
      <c r="S52">
        <v>2</v>
      </c>
      <c r="T52">
        <v>2</v>
      </c>
      <c r="U52">
        <v>8</v>
      </c>
      <c r="V52">
        <v>15</v>
      </c>
      <c r="W52">
        <v>6</v>
      </c>
      <c r="X52">
        <v>1</v>
      </c>
      <c r="Y52">
        <v>0</v>
      </c>
      <c r="Z52">
        <v>2</v>
      </c>
      <c r="AA52">
        <v>0</v>
      </c>
      <c r="AB52">
        <v>4</v>
      </c>
      <c r="AC52">
        <v>37</v>
      </c>
      <c r="AD52">
        <v>0</v>
      </c>
      <c r="AE52" s="8">
        <v>20</v>
      </c>
      <c r="AF52" s="8">
        <v>19</v>
      </c>
      <c r="AG52" s="15">
        <v>8</v>
      </c>
      <c r="AH52" s="43">
        <v>2</v>
      </c>
      <c r="AI52">
        <f t="shared" si="2"/>
        <v>9.142857142857142</v>
      </c>
      <c r="AJ52">
        <f t="shared" si="0"/>
        <v>9.53125</v>
      </c>
    </row>
    <row r="53" spans="1:36" ht="12.75">
      <c r="A53" t="s">
        <v>7</v>
      </c>
      <c r="B53" s="26">
        <v>50</v>
      </c>
      <c r="C53">
        <v>0</v>
      </c>
      <c r="D53">
        <v>0</v>
      </c>
      <c r="E53">
        <v>1</v>
      </c>
      <c r="F53">
        <v>0</v>
      </c>
      <c r="G53">
        <v>0</v>
      </c>
      <c r="H53">
        <v>0</v>
      </c>
      <c r="I53">
        <v>0</v>
      </c>
      <c r="J53">
        <v>1</v>
      </c>
      <c r="K53">
        <v>0</v>
      </c>
      <c r="L53">
        <v>0</v>
      </c>
      <c r="M53">
        <v>0</v>
      </c>
      <c r="N53">
        <v>0</v>
      </c>
      <c r="O53">
        <v>0</v>
      </c>
      <c r="P53">
        <v>4</v>
      </c>
      <c r="Q53">
        <v>4</v>
      </c>
      <c r="R53">
        <v>0</v>
      </c>
      <c r="S53">
        <v>0</v>
      </c>
      <c r="T53">
        <v>0</v>
      </c>
      <c r="U53">
        <v>0</v>
      </c>
      <c r="V53">
        <v>0</v>
      </c>
      <c r="W53">
        <v>1</v>
      </c>
      <c r="X53">
        <v>0</v>
      </c>
      <c r="Y53">
        <v>0</v>
      </c>
      <c r="Z53">
        <v>0</v>
      </c>
      <c r="AA53">
        <v>0</v>
      </c>
      <c r="AB53">
        <v>1</v>
      </c>
      <c r="AC53">
        <v>0</v>
      </c>
      <c r="AD53">
        <v>0</v>
      </c>
      <c r="AE53" s="7">
        <v>0</v>
      </c>
      <c r="AF53" s="8">
        <v>1</v>
      </c>
      <c r="AG53" s="15">
        <v>1</v>
      </c>
      <c r="AH53" s="41">
        <v>0</v>
      </c>
      <c r="AI53">
        <f t="shared" si="2"/>
        <v>0.42857142857142855</v>
      </c>
      <c r="AJ53">
        <f t="shared" si="0"/>
        <v>0.4375</v>
      </c>
    </row>
    <row r="54" spans="1:36" ht="12.75">
      <c r="A54" t="s">
        <v>8</v>
      </c>
      <c r="B54" s="26">
        <v>51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 s="7">
        <v>0</v>
      </c>
      <c r="AF54" s="8">
        <v>0</v>
      </c>
      <c r="AG54" s="15">
        <v>0</v>
      </c>
      <c r="AH54" s="41">
        <v>0</v>
      </c>
      <c r="AI54">
        <f t="shared" si="2"/>
        <v>0</v>
      </c>
      <c r="AJ54">
        <f t="shared" si="0"/>
        <v>0</v>
      </c>
    </row>
    <row r="55" spans="1:36" ht="12.75">
      <c r="A55" t="s">
        <v>9</v>
      </c>
      <c r="B55" s="26">
        <v>52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1</v>
      </c>
      <c r="Q55">
        <v>1</v>
      </c>
      <c r="R55">
        <v>1</v>
      </c>
      <c r="S55">
        <v>2</v>
      </c>
      <c r="T55">
        <v>1</v>
      </c>
      <c r="U55">
        <v>0</v>
      </c>
      <c r="V55">
        <v>10</v>
      </c>
      <c r="W55">
        <v>34</v>
      </c>
      <c r="X55">
        <v>0</v>
      </c>
      <c r="Y55">
        <v>0</v>
      </c>
      <c r="Z55">
        <v>4</v>
      </c>
      <c r="AA55">
        <v>33</v>
      </c>
      <c r="AB55">
        <v>3</v>
      </c>
      <c r="AC55">
        <v>6</v>
      </c>
      <c r="AD55">
        <v>8</v>
      </c>
      <c r="AE55" s="8">
        <v>1</v>
      </c>
      <c r="AF55" s="8">
        <v>37</v>
      </c>
      <c r="AG55" s="15">
        <v>16</v>
      </c>
      <c r="AH55" s="43">
        <v>6</v>
      </c>
      <c r="AI55">
        <f t="shared" si="2"/>
        <v>3.7142857142857144</v>
      </c>
      <c r="AJ55">
        <f>AVERAGE(C55:AH55)</f>
        <v>5.125</v>
      </c>
    </row>
    <row r="56" spans="1:36" ht="12.75">
      <c r="A56" t="s">
        <v>10</v>
      </c>
      <c r="B56" s="26">
        <v>53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3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2</v>
      </c>
      <c r="AD56">
        <v>1</v>
      </c>
      <c r="AE56" s="7">
        <v>0</v>
      </c>
      <c r="AF56" s="8">
        <v>0</v>
      </c>
      <c r="AG56" s="15">
        <v>0</v>
      </c>
      <c r="AH56" s="41">
        <v>0</v>
      </c>
      <c r="AI56">
        <f t="shared" si="2"/>
        <v>0.21428571428571427</v>
      </c>
      <c r="AJ56">
        <f>AVERAGE(C56:AH56)</f>
        <v>0.1875</v>
      </c>
    </row>
    <row r="57" spans="1:36" ht="12.75">
      <c r="A57" s="38" t="s">
        <v>11</v>
      </c>
      <c r="B57" s="26">
        <v>54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 s="7">
        <v>0</v>
      </c>
      <c r="AF57" s="8">
        <v>0</v>
      </c>
      <c r="AG57" s="15">
        <v>0</v>
      </c>
      <c r="AH57" s="41">
        <v>0</v>
      </c>
      <c r="AI57">
        <f>AVERAGE(C57:AH57)</f>
        <v>0</v>
      </c>
      <c r="AJ57">
        <f>AVERAGE(C57:AH57)</f>
        <v>0</v>
      </c>
    </row>
    <row r="58" spans="1:36" ht="12.75">
      <c r="A58" t="s">
        <v>49</v>
      </c>
      <c r="B58" s="26">
        <v>55</v>
      </c>
      <c r="C58">
        <v>5</v>
      </c>
      <c r="D58">
        <v>7</v>
      </c>
      <c r="E58">
        <v>14</v>
      </c>
      <c r="F58">
        <v>20</v>
      </c>
      <c r="G58">
        <v>10</v>
      </c>
      <c r="H58">
        <v>2</v>
      </c>
      <c r="I58">
        <v>2</v>
      </c>
      <c r="J58">
        <v>37</v>
      </c>
      <c r="K58">
        <v>5</v>
      </c>
      <c r="L58">
        <v>0</v>
      </c>
      <c r="M58">
        <v>2</v>
      </c>
      <c r="N58">
        <v>1</v>
      </c>
      <c r="O58">
        <v>1</v>
      </c>
      <c r="P58">
        <v>0</v>
      </c>
      <c r="Q58">
        <v>0</v>
      </c>
      <c r="R58">
        <v>1</v>
      </c>
      <c r="S58">
        <v>2</v>
      </c>
      <c r="T58">
        <v>2</v>
      </c>
      <c r="U58">
        <v>4</v>
      </c>
      <c r="V58">
        <v>2</v>
      </c>
      <c r="W58">
        <v>1</v>
      </c>
      <c r="X58">
        <v>0</v>
      </c>
      <c r="Y58">
        <v>125</v>
      </c>
      <c r="Z58">
        <v>3</v>
      </c>
      <c r="AA58">
        <v>2</v>
      </c>
      <c r="AB58">
        <v>10</v>
      </c>
      <c r="AC58">
        <v>68</v>
      </c>
      <c r="AD58">
        <v>27</v>
      </c>
      <c r="AE58" s="8">
        <v>9</v>
      </c>
      <c r="AF58" s="8">
        <v>9</v>
      </c>
      <c r="AG58" s="15">
        <v>6</v>
      </c>
      <c r="AH58" s="43">
        <v>5</v>
      </c>
      <c r="AI58">
        <f>AVERAGE(C58:AD58)</f>
        <v>12.607142857142858</v>
      </c>
      <c r="AJ58">
        <f>AVERAGE(C58:AH58)</f>
        <v>11.9375</v>
      </c>
    </row>
    <row r="59" spans="1:36" ht="13.5" thickBot="1">
      <c r="A59" s="2" t="s">
        <v>56</v>
      </c>
      <c r="B59" s="27">
        <v>56</v>
      </c>
      <c r="C59" s="2">
        <v>0</v>
      </c>
      <c r="D59" s="2">
        <v>23</v>
      </c>
      <c r="E59" s="2">
        <v>4</v>
      </c>
      <c r="F59" s="2">
        <v>0</v>
      </c>
      <c r="G59" s="2">
        <v>0</v>
      </c>
      <c r="H59" s="2">
        <v>0</v>
      </c>
      <c r="I59" s="2">
        <v>106</v>
      </c>
      <c r="J59" s="2">
        <v>0</v>
      </c>
      <c r="K59" s="2">
        <v>1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8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3</v>
      </c>
      <c r="AB59" s="2">
        <v>0</v>
      </c>
      <c r="AC59" s="2">
        <v>0</v>
      </c>
      <c r="AD59" s="2">
        <v>0</v>
      </c>
      <c r="AE59" s="2">
        <v>0</v>
      </c>
      <c r="AF59" s="16">
        <v>0</v>
      </c>
      <c r="AG59" s="18">
        <v>0</v>
      </c>
      <c r="AH59" s="18">
        <v>0</v>
      </c>
      <c r="AI59" s="2">
        <f>AVERAGE(C59:AD59)</f>
        <v>5.178571428571429</v>
      </c>
      <c r="AJ59" s="2">
        <f>AVERAGE(C59:AH59)</f>
        <v>4.53125</v>
      </c>
    </row>
    <row r="60" spans="1:36" ht="12.75">
      <c r="A60" t="s">
        <v>50</v>
      </c>
      <c r="C60">
        <f aca="true" t="shared" si="3" ref="C60:R60">SUM(C4:C59)</f>
        <v>6667</v>
      </c>
      <c r="D60">
        <f t="shared" si="3"/>
        <v>7255</v>
      </c>
      <c r="E60">
        <f t="shared" si="3"/>
        <v>4452</v>
      </c>
      <c r="F60">
        <f t="shared" si="3"/>
        <v>6651</v>
      </c>
      <c r="G60">
        <f t="shared" si="3"/>
        <v>7363</v>
      </c>
      <c r="H60">
        <f t="shared" si="3"/>
        <v>4678</v>
      </c>
      <c r="I60">
        <f t="shared" si="3"/>
        <v>5723</v>
      </c>
      <c r="J60">
        <f t="shared" si="3"/>
        <v>11380</v>
      </c>
      <c r="K60">
        <f t="shared" si="3"/>
        <v>7268</v>
      </c>
      <c r="L60">
        <f t="shared" si="3"/>
        <v>6137</v>
      </c>
      <c r="M60">
        <f t="shared" si="3"/>
        <v>9235</v>
      </c>
      <c r="N60">
        <f t="shared" si="3"/>
        <v>7732</v>
      </c>
      <c r="O60">
        <f t="shared" si="3"/>
        <v>9983</v>
      </c>
      <c r="P60">
        <f t="shared" si="3"/>
        <v>10449</v>
      </c>
      <c r="Q60">
        <f t="shared" si="3"/>
        <v>8379</v>
      </c>
      <c r="R60">
        <f t="shared" si="3"/>
        <v>11162</v>
      </c>
      <c r="S60">
        <f aca="true" t="shared" si="4" ref="S60:AD60">SUM(S4:S59)</f>
        <v>11567</v>
      </c>
      <c r="T60">
        <f t="shared" si="4"/>
        <v>8807</v>
      </c>
      <c r="U60">
        <f t="shared" si="4"/>
        <v>12418</v>
      </c>
      <c r="V60">
        <f t="shared" si="4"/>
        <v>22869</v>
      </c>
      <c r="W60">
        <f t="shared" si="4"/>
        <v>12528</v>
      </c>
      <c r="X60">
        <f t="shared" si="4"/>
        <v>6964</v>
      </c>
      <c r="Y60">
        <f t="shared" si="4"/>
        <v>11502</v>
      </c>
      <c r="Z60">
        <f t="shared" si="4"/>
        <v>10964</v>
      </c>
      <c r="AA60">
        <f t="shared" si="4"/>
        <v>14815</v>
      </c>
      <c r="AB60">
        <f t="shared" si="4"/>
        <v>12881</v>
      </c>
      <c r="AC60">
        <f t="shared" si="4"/>
        <v>10745</v>
      </c>
      <c r="AD60">
        <f t="shared" si="4"/>
        <v>19502</v>
      </c>
      <c r="AE60">
        <f>SUM(AE4:AE59)</f>
        <v>13798</v>
      </c>
      <c r="AF60">
        <f>SUM(AF4:AF59)</f>
        <v>24697</v>
      </c>
      <c r="AG60">
        <f>SUM(AG4:AG59)</f>
        <v>14650</v>
      </c>
      <c r="AH60">
        <f>SUM(AH4:AH59)</f>
        <v>22849</v>
      </c>
      <c r="AI60">
        <f>AVERAGE(C60:AD60)</f>
        <v>10002.714285714286</v>
      </c>
      <c r="AJ60">
        <f>AVERAGE(C60:AI60)</f>
        <v>11093.112554112553</v>
      </c>
    </row>
    <row r="63" ht="12.75">
      <c r="A63" s="35"/>
    </row>
  </sheetData>
  <printOptions/>
  <pageMargins left="0.75" right="0.45" top="0.58" bottom="0.58" header="0.38" footer="0.38"/>
  <pageSetup fitToWidth="2" fitToHeight="1" horizontalDpi="600" verticalDpi="600" orientation="landscape" scale="65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3"/>
  <sheetViews>
    <sheetView zoomScale="75" zoomScaleNormal="75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" sqref="C4"/>
    </sheetView>
  </sheetViews>
  <sheetFormatPr defaultColWidth="9.140625" defaultRowHeight="12.75"/>
  <cols>
    <col min="1" max="1" width="21.7109375" style="0" customWidth="1"/>
    <col min="2" max="2" width="16.421875" style="26" hidden="1" customWidth="1"/>
    <col min="35" max="36" width="11.00390625" style="0" customWidth="1"/>
  </cols>
  <sheetData>
    <row r="1" spans="1:36" ht="13.5" thickBot="1">
      <c r="A1" s="6" t="s">
        <v>62</v>
      </c>
      <c r="B1" s="2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4" ht="13.5" thickTop="1">
      <c r="A2" t="str">
        <f>CONCATENATE("Last Updated  ",TEXT(MONTH(MAX(ChangeLog!A1:A10)),"00"),"/",TEXT(DAY(MAX(ChangeLog!A1:A10)),"00"),"/",TEXT(YEAR(MAX(ChangeLog!A1:A10)),"0"))</f>
        <v>Last Updated  04/13/2005</v>
      </c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6" ht="13.5" thickBot="1">
      <c r="A3" s="2" t="s">
        <v>1</v>
      </c>
      <c r="B3" s="27" t="s">
        <v>53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3" t="s">
        <v>52</v>
      </c>
      <c r="AJ3" s="23" t="s">
        <v>57</v>
      </c>
    </row>
    <row r="4" spans="1:36" ht="12.75">
      <c r="A4" t="s">
        <v>12</v>
      </c>
      <c r="B4" s="26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 s="7">
        <v>0</v>
      </c>
      <c r="AF4" s="8">
        <v>0</v>
      </c>
      <c r="AG4" s="15">
        <v>0</v>
      </c>
      <c r="AH4" s="15">
        <v>0</v>
      </c>
      <c r="AI4">
        <f>AVERAGE(C4:AD4)</f>
        <v>0</v>
      </c>
      <c r="AJ4">
        <f>AVERAGE(C4:AH4)</f>
        <v>0</v>
      </c>
    </row>
    <row r="5" spans="1:36" ht="12.75">
      <c r="A5" s="38" t="s">
        <v>13</v>
      </c>
      <c r="B5" s="26">
        <v>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 s="7">
        <v>0</v>
      </c>
      <c r="AF5" s="8">
        <v>0</v>
      </c>
      <c r="AG5" s="15">
        <v>0</v>
      </c>
      <c r="AH5" s="15">
        <v>0</v>
      </c>
      <c r="AI5">
        <f>AVERAGE(C5:AH5)</f>
        <v>0</v>
      </c>
      <c r="AJ5">
        <f aca="true" t="shared" si="0" ref="AJ5:AJ58">AVERAGE(C5:AH5)</f>
        <v>0</v>
      </c>
    </row>
    <row r="6" spans="1:36" ht="12.75">
      <c r="A6" t="s">
        <v>14</v>
      </c>
      <c r="B6" s="26">
        <v>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 s="7">
        <v>0</v>
      </c>
      <c r="AF6" s="8">
        <v>0</v>
      </c>
      <c r="AG6" s="15">
        <v>0</v>
      </c>
      <c r="AH6" s="15">
        <v>0</v>
      </c>
      <c r="AI6">
        <f aca="true" t="shared" si="1" ref="AI6:AI44">AVERAGE(C6:AD6)</f>
        <v>0</v>
      </c>
      <c r="AJ6">
        <f t="shared" si="0"/>
        <v>0</v>
      </c>
    </row>
    <row r="7" spans="1:36" ht="12.75">
      <c r="A7" s="38" t="s">
        <v>51</v>
      </c>
      <c r="B7" s="26">
        <v>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 s="7">
        <v>0</v>
      </c>
      <c r="AF7" s="8">
        <v>0</v>
      </c>
      <c r="AG7" s="15">
        <v>0</v>
      </c>
      <c r="AH7" s="15">
        <v>0</v>
      </c>
      <c r="AI7">
        <f t="shared" si="1"/>
        <v>0</v>
      </c>
      <c r="AJ7">
        <f t="shared" si="0"/>
        <v>0</v>
      </c>
    </row>
    <row r="8" spans="1:36" ht="12.75">
      <c r="A8" t="s">
        <v>15</v>
      </c>
      <c r="B8" s="26">
        <v>5</v>
      </c>
      <c r="C8">
        <v>0</v>
      </c>
      <c r="D8">
        <v>0</v>
      </c>
      <c r="E8">
        <v>400</v>
      </c>
      <c r="F8">
        <v>0</v>
      </c>
      <c r="G8">
        <v>1</v>
      </c>
      <c r="H8">
        <v>0</v>
      </c>
      <c r="I8">
        <v>2</v>
      </c>
      <c r="J8">
        <v>2071</v>
      </c>
      <c r="K8">
        <v>0</v>
      </c>
      <c r="L8">
        <v>201</v>
      </c>
      <c r="M8">
        <v>1240</v>
      </c>
      <c r="N8">
        <v>0</v>
      </c>
      <c r="O8">
        <v>1</v>
      </c>
      <c r="P8">
        <v>0</v>
      </c>
      <c r="Q8">
        <v>3244</v>
      </c>
      <c r="R8">
        <v>410</v>
      </c>
      <c r="S8">
        <v>65</v>
      </c>
      <c r="T8">
        <v>0</v>
      </c>
      <c r="U8">
        <v>0</v>
      </c>
      <c r="V8">
        <v>125</v>
      </c>
      <c r="W8">
        <v>8</v>
      </c>
      <c r="X8">
        <v>0</v>
      </c>
      <c r="Y8">
        <v>1205</v>
      </c>
      <c r="Z8">
        <v>100</v>
      </c>
      <c r="AA8">
        <v>298</v>
      </c>
      <c r="AB8">
        <v>877</v>
      </c>
      <c r="AC8">
        <v>338</v>
      </c>
      <c r="AD8">
        <v>4971</v>
      </c>
      <c r="AE8" s="8">
        <v>25</v>
      </c>
      <c r="AF8" s="10">
        <v>3828</v>
      </c>
      <c r="AG8" s="15">
        <v>463</v>
      </c>
      <c r="AH8" s="42">
        <v>3224</v>
      </c>
      <c r="AI8">
        <f t="shared" si="1"/>
        <v>555.6071428571429</v>
      </c>
      <c r="AJ8">
        <f t="shared" si="0"/>
        <v>721.78125</v>
      </c>
    </row>
    <row r="9" spans="1:36" ht="12.75">
      <c r="A9" t="s">
        <v>16</v>
      </c>
      <c r="B9" s="26">
        <v>6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 s="7">
        <v>0</v>
      </c>
      <c r="AF9" s="8">
        <v>0</v>
      </c>
      <c r="AG9" s="15">
        <v>0</v>
      </c>
      <c r="AH9" s="41">
        <v>0</v>
      </c>
      <c r="AI9">
        <f t="shared" si="1"/>
        <v>0</v>
      </c>
      <c r="AJ9">
        <f t="shared" si="0"/>
        <v>0</v>
      </c>
    </row>
    <row r="10" spans="1:36" ht="12.75">
      <c r="A10" t="s">
        <v>17</v>
      </c>
      <c r="B10" s="26">
        <v>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4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5</v>
      </c>
      <c r="AD10">
        <v>0</v>
      </c>
      <c r="AE10" s="7">
        <v>0</v>
      </c>
      <c r="AF10" s="8">
        <v>3</v>
      </c>
      <c r="AG10" s="15">
        <v>2</v>
      </c>
      <c r="AH10" s="41">
        <v>0</v>
      </c>
      <c r="AI10">
        <f t="shared" si="1"/>
        <v>0.32142857142857145</v>
      </c>
      <c r="AJ10">
        <f t="shared" si="0"/>
        <v>0.4375</v>
      </c>
    </row>
    <row r="11" spans="1:36" ht="12.75">
      <c r="A11" t="s">
        <v>18</v>
      </c>
      <c r="B11" s="26">
        <v>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 s="7">
        <v>0</v>
      </c>
      <c r="AF11" s="8">
        <v>0</v>
      </c>
      <c r="AG11" s="15">
        <v>0</v>
      </c>
      <c r="AH11" s="41">
        <v>0</v>
      </c>
      <c r="AI11">
        <f t="shared" si="1"/>
        <v>0</v>
      </c>
      <c r="AJ11">
        <f t="shared" si="0"/>
        <v>0</v>
      </c>
    </row>
    <row r="12" spans="1:36" ht="12.75">
      <c r="A12" t="s">
        <v>19</v>
      </c>
      <c r="B12" s="26">
        <v>9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6</v>
      </c>
      <c r="Z12">
        <v>0</v>
      </c>
      <c r="AA12">
        <v>0</v>
      </c>
      <c r="AB12">
        <v>0</v>
      </c>
      <c r="AC12">
        <v>7</v>
      </c>
      <c r="AD12">
        <v>8</v>
      </c>
      <c r="AE12" s="7">
        <v>0</v>
      </c>
      <c r="AF12" s="8">
        <v>109</v>
      </c>
      <c r="AG12" s="15">
        <v>22</v>
      </c>
      <c r="AH12" s="41">
        <v>0</v>
      </c>
      <c r="AI12">
        <f t="shared" si="1"/>
        <v>0.7857142857142857</v>
      </c>
      <c r="AJ12">
        <f t="shared" si="0"/>
        <v>4.78125</v>
      </c>
    </row>
    <row r="13" spans="1:36" ht="12.75">
      <c r="A13" t="s">
        <v>20</v>
      </c>
      <c r="B13" s="26">
        <v>10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2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1</v>
      </c>
      <c r="X13">
        <v>0</v>
      </c>
      <c r="Y13">
        <v>0</v>
      </c>
      <c r="Z13">
        <v>0</v>
      </c>
      <c r="AA13">
        <v>0</v>
      </c>
      <c r="AB13">
        <v>0</v>
      </c>
      <c r="AC13">
        <v>1</v>
      </c>
      <c r="AD13">
        <v>0</v>
      </c>
      <c r="AE13" s="8">
        <v>1</v>
      </c>
      <c r="AF13" s="8">
        <v>1</v>
      </c>
      <c r="AG13" s="15">
        <v>0</v>
      </c>
      <c r="AH13" s="41">
        <v>0</v>
      </c>
      <c r="AI13">
        <f t="shared" si="1"/>
        <v>0.14285714285714285</v>
      </c>
      <c r="AJ13">
        <f t="shared" si="0"/>
        <v>0.1875</v>
      </c>
    </row>
    <row r="14" spans="1:36" ht="12.75">
      <c r="A14" t="s">
        <v>21</v>
      </c>
      <c r="B14" s="26">
        <v>11</v>
      </c>
      <c r="C14">
        <v>0</v>
      </c>
      <c r="D14">
        <v>0</v>
      </c>
      <c r="E14">
        <v>1</v>
      </c>
      <c r="F14">
        <v>0</v>
      </c>
      <c r="G14">
        <v>0</v>
      </c>
      <c r="H14">
        <v>1</v>
      </c>
      <c r="I14">
        <v>0</v>
      </c>
      <c r="J14">
        <v>0</v>
      </c>
      <c r="K14">
        <v>1</v>
      </c>
      <c r="L14">
        <v>2</v>
      </c>
      <c r="M14">
        <v>13</v>
      </c>
      <c r="N14">
        <v>0</v>
      </c>
      <c r="O14">
        <v>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20</v>
      </c>
      <c r="W14">
        <v>4</v>
      </c>
      <c r="X14">
        <v>0</v>
      </c>
      <c r="Y14">
        <v>0</v>
      </c>
      <c r="Z14">
        <v>4</v>
      </c>
      <c r="AA14">
        <v>43</v>
      </c>
      <c r="AB14">
        <v>3</v>
      </c>
      <c r="AC14">
        <v>3</v>
      </c>
      <c r="AD14">
        <v>10</v>
      </c>
      <c r="AE14" s="7">
        <v>0</v>
      </c>
      <c r="AF14" s="8">
        <v>97</v>
      </c>
      <c r="AG14" s="15">
        <v>14</v>
      </c>
      <c r="AH14" s="41">
        <v>0</v>
      </c>
      <c r="AI14">
        <f t="shared" si="1"/>
        <v>3.7857142857142856</v>
      </c>
      <c r="AJ14">
        <f t="shared" si="0"/>
        <v>6.78125</v>
      </c>
    </row>
    <row r="15" spans="1:36" ht="12.75">
      <c r="A15" t="s">
        <v>22</v>
      </c>
      <c r="B15" s="26">
        <v>12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 s="7">
        <v>0</v>
      </c>
      <c r="AF15" s="8">
        <v>0</v>
      </c>
      <c r="AG15" s="15">
        <v>0</v>
      </c>
      <c r="AH15" s="41">
        <v>0</v>
      </c>
      <c r="AI15">
        <f t="shared" si="1"/>
        <v>0</v>
      </c>
      <c r="AJ15">
        <f t="shared" si="0"/>
        <v>0</v>
      </c>
    </row>
    <row r="16" spans="1:36" ht="12.75">
      <c r="A16" t="s">
        <v>23</v>
      </c>
      <c r="B16" s="26">
        <v>13</v>
      </c>
      <c r="C16">
        <v>0</v>
      </c>
      <c r="D16">
        <v>0</v>
      </c>
      <c r="E16">
        <v>1</v>
      </c>
      <c r="F16">
        <v>0</v>
      </c>
      <c r="G16">
        <v>0</v>
      </c>
      <c r="H16">
        <v>0</v>
      </c>
      <c r="I16">
        <v>0</v>
      </c>
      <c r="J16">
        <v>13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5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 s="7">
        <v>0</v>
      </c>
      <c r="AF16" s="8">
        <v>5</v>
      </c>
      <c r="AG16" s="15">
        <v>0</v>
      </c>
      <c r="AH16" s="41">
        <v>0</v>
      </c>
      <c r="AI16">
        <f t="shared" si="1"/>
        <v>0.6785714285714286</v>
      </c>
      <c r="AJ16">
        <f t="shared" si="0"/>
        <v>0.75</v>
      </c>
    </row>
    <row r="17" spans="1:36" ht="12.75">
      <c r="A17" t="s">
        <v>24</v>
      </c>
      <c r="B17" s="26">
        <v>14</v>
      </c>
      <c r="C17">
        <v>140</v>
      </c>
      <c r="D17">
        <v>213</v>
      </c>
      <c r="E17">
        <v>151</v>
      </c>
      <c r="F17">
        <v>305</v>
      </c>
      <c r="G17">
        <v>308</v>
      </c>
      <c r="H17">
        <v>18</v>
      </c>
      <c r="I17">
        <v>89</v>
      </c>
      <c r="J17">
        <v>407</v>
      </c>
      <c r="K17">
        <v>328</v>
      </c>
      <c r="L17">
        <v>55</v>
      </c>
      <c r="M17">
        <v>65</v>
      </c>
      <c r="N17">
        <v>28</v>
      </c>
      <c r="O17">
        <v>29</v>
      </c>
      <c r="P17">
        <v>124</v>
      </c>
      <c r="Q17">
        <v>59</v>
      </c>
      <c r="R17">
        <v>3</v>
      </c>
      <c r="S17">
        <v>113</v>
      </c>
      <c r="T17">
        <v>31</v>
      </c>
      <c r="U17">
        <v>24</v>
      </c>
      <c r="V17">
        <v>78</v>
      </c>
      <c r="W17">
        <v>48</v>
      </c>
      <c r="X17">
        <v>4</v>
      </c>
      <c r="Y17">
        <v>388</v>
      </c>
      <c r="Z17">
        <v>75</v>
      </c>
      <c r="AA17">
        <v>83</v>
      </c>
      <c r="AB17">
        <v>156</v>
      </c>
      <c r="AC17">
        <v>292</v>
      </c>
      <c r="AD17">
        <v>289</v>
      </c>
      <c r="AE17" s="8">
        <v>74</v>
      </c>
      <c r="AF17" s="8">
        <v>242</v>
      </c>
      <c r="AG17" s="15">
        <v>382</v>
      </c>
      <c r="AH17" s="43">
        <v>131</v>
      </c>
      <c r="AI17">
        <f t="shared" si="1"/>
        <v>139.39285714285714</v>
      </c>
      <c r="AJ17">
        <f t="shared" si="0"/>
        <v>147.875</v>
      </c>
    </row>
    <row r="18" spans="1:36" ht="12.75">
      <c r="A18" t="s">
        <v>25</v>
      </c>
      <c r="B18" s="26">
        <v>15</v>
      </c>
      <c r="C18">
        <v>30</v>
      </c>
      <c r="D18">
        <v>8</v>
      </c>
      <c r="E18">
        <v>90</v>
      </c>
      <c r="F18">
        <v>38</v>
      </c>
      <c r="G18">
        <v>70</v>
      </c>
      <c r="H18">
        <v>76</v>
      </c>
      <c r="I18">
        <v>53</v>
      </c>
      <c r="J18">
        <v>768</v>
      </c>
      <c r="K18">
        <v>905</v>
      </c>
      <c r="L18">
        <v>123</v>
      </c>
      <c r="M18">
        <v>331</v>
      </c>
      <c r="N18">
        <v>108</v>
      </c>
      <c r="O18">
        <v>93</v>
      </c>
      <c r="P18">
        <v>142</v>
      </c>
      <c r="Q18">
        <v>173</v>
      </c>
      <c r="R18">
        <v>300</v>
      </c>
      <c r="S18">
        <v>238</v>
      </c>
      <c r="T18">
        <v>223</v>
      </c>
      <c r="U18">
        <v>202</v>
      </c>
      <c r="V18">
        <v>220</v>
      </c>
      <c r="W18">
        <v>356</v>
      </c>
      <c r="X18">
        <v>16</v>
      </c>
      <c r="Y18">
        <v>3132</v>
      </c>
      <c r="Z18">
        <v>72</v>
      </c>
      <c r="AA18">
        <v>518</v>
      </c>
      <c r="AB18">
        <v>104</v>
      </c>
      <c r="AC18">
        <v>417</v>
      </c>
      <c r="AD18">
        <v>1029</v>
      </c>
      <c r="AE18" s="8">
        <v>233</v>
      </c>
      <c r="AF18" s="10">
        <v>1130</v>
      </c>
      <c r="AG18" s="15">
        <v>2394</v>
      </c>
      <c r="AH18" s="43">
        <v>557</v>
      </c>
      <c r="AI18">
        <f t="shared" si="1"/>
        <v>351.25</v>
      </c>
      <c r="AJ18">
        <f t="shared" si="0"/>
        <v>442.15625</v>
      </c>
    </row>
    <row r="19" spans="1:36" ht="12.75">
      <c r="A19" t="s">
        <v>26</v>
      </c>
      <c r="B19" s="26">
        <v>16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1</v>
      </c>
      <c r="M19">
        <v>0</v>
      </c>
      <c r="N19">
        <v>0</v>
      </c>
      <c r="O19">
        <v>3</v>
      </c>
      <c r="P19">
        <v>0</v>
      </c>
      <c r="Q19">
        <v>6</v>
      </c>
      <c r="R19">
        <v>0</v>
      </c>
      <c r="S19">
        <v>1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 s="7">
        <v>0</v>
      </c>
      <c r="AF19" s="8">
        <v>0</v>
      </c>
      <c r="AG19" s="15">
        <v>2</v>
      </c>
      <c r="AH19" s="41">
        <v>0</v>
      </c>
      <c r="AI19">
        <f t="shared" si="1"/>
        <v>0.39285714285714285</v>
      </c>
      <c r="AJ19">
        <f t="shared" si="0"/>
        <v>0.40625</v>
      </c>
    </row>
    <row r="20" spans="1:36" ht="12.75">
      <c r="A20" t="s">
        <v>27</v>
      </c>
      <c r="B20" s="26">
        <v>17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 s="7">
        <v>0</v>
      </c>
      <c r="AF20" s="8">
        <v>0</v>
      </c>
      <c r="AG20" s="15">
        <v>0</v>
      </c>
      <c r="AH20" s="41">
        <v>0</v>
      </c>
      <c r="AI20">
        <f t="shared" si="1"/>
        <v>0</v>
      </c>
      <c r="AJ20">
        <f t="shared" si="0"/>
        <v>0</v>
      </c>
    </row>
    <row r="21" spans="1:36" ht="12.75">
      <c r="A21" t="s">
        <v>28</v>
      </c>
      <c r="B21" s="26">
        <v>18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 s="7">
        <v>0</v>
      </c>
      <c r="AF21" s="8">
        <v>0</v>
      </c>
      <c r="AG21" s="15">
        <v>0</v>
      </c>
      <c r="AH21" s="41">
        <v>0</v>
      </c>
      <c r="AI21">
        <f t="shared" si="1"/>
        <v>0</v>
      </c>
      <c r="AJ21">
        <f t="shared" si="0"/>
        <v>0</v>
      </c>
    </row>
    <row r="22" spans="1:36" ht="12.75">
      <c r="A22" t="s">
        <v>29</v>
      </c>
      <c r="B22" s="26">
        <v>19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0</v>
      </c>
      <c r="O22">
        <v>0</v>
      </c>
      <c r="P22">
        <v>0</v>
      </c>
      <c r="Q22">
        <v>0</v>
      </c>
      <c r="R22">
        <v>1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1</v>
      </c>
      <c r="AC22">
        <v>0</v>
      </c>
      <c r="AD22">
        <v>1</v>
      </c>
      <c r="AE22" s="7">
        <v>0</v>
      </c>
      <c r="AF22" s="8">
        <v>0</v>
      </c>
      <c r="AG22" s="15">
        <v>1</v>
      </c>
      <c r="AH22" s="41">
        <v>0</v>
      </c>
      <c r="AI22">
        <f t="shared" si="1"/>
        <v>0.14285714285714285</v>
      </c>
      <c r="AJ22">
        <f t="shared" si="0"/>
        <v>0.15625</v>
      </c>
    </row>
    <row r="23" spans="1:36" ht="12.75">
      <c r="A23" t="s">
        <v>30</v>
      </c>
      <c r="B23" s="26">
        <v>20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1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 s="7">
        <v>0</v>
      </c>
      <c r="AF23" s="8">
        <v>0</v>
      </c>
      <c r="AG23" s="15">
        <v>0</v>
      </c>
      <c r="AH23" s="41">
        <v>0</v>
      </c>
      <c r="AI23">
        <f t="shared" si="1"/>
        <v>0.03571428571428571</v>
      </c>
      <c r="AJ23">
        <f t="shared" si="0"/>
        <v>0.03125</v>
      </c>
    </row>
    <row r="24" spans="1:36" ht="12.75">
      <c r="A24" t="s">
        <v>31</v>
      </c>
      <c r="B24" s="26">
        <v>21</v>
      </c>
      <c r="C24">
        <v>0</v>
      </c>
      <c r="D24">
        <v>0</v>
      </c>
      <c r="E24">
        <v>0</v>
      </c>
      <c r="F24">
        <v>700</v>
      </c>
      <c r="G24">
        <v>27</v>
      </c>
      <c r="H24">
        <v>0</v>
      </c>
      <c r="I24">
        <v>1</v>
      </c>
      <c r="J24">
        <v>0</v>
      </c>
      <c r="K24">
        <v>0</v>
      </c>
      <c r="L24">
        <v>0</v>
      </c>
      <c r="M24">
        <v>0</v>
      </c>
      <c r="N24">
        <v>4</v>
      </c>
      <c r="O24">
        <v>9</v>
      </c>
      <c r="P24">
        <v>0</v>
      </c>
      <c r="Q24">
        <v>0</v>
      </c>
      <c r="R24">
        <v>1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 s="7">
        <v>0</v>
      </c>
      <c r="AF24" s="8">
        <v>3</v>
      </c>
      <c r="AG24" s="15">
        <v>0</v>
      </c>
      <c r="AH24" s="41">
        <v>0</v>
      </c>
      <c r="AI24">
        <f t="shared" si="1"/>
        <v>26.5</v>
      </c>
      <c r="AJ24">
        <f t="shared" si="0"/>
        <v>23.28125</v>
      </c>
    </row>
    <row r="25" spans="1:36" ht="12.75">
      <c r="A25" t="s">
        <v>32</v>
      </c>
      <c r="B25" s="26">
        <v>22</v>
      </c>
      <c r="C25">
        <v>0</v>
      </c>
      <c r="D25">
        <v>0</v>
      </c>
      <c r="E25">
        <v>0</v>
      </c>
      <c r="F25">
        <v>2</v>
      </c>
      <c r="G25">
        <v>0</v>
      </c>
      <c r="H25">
        <v>2</v>
      </c>
      <c r="I25">
        <v>3</v>
      </c>
      <c r="J25">
        <v>12</v>
      </c>
      <c r="K25">
        <v>1</v>
      </c>
      <c r="L25">
        <v>7</v>
      </c>
      <c r="M25">
        <v>0</v>
      </c>
      <c r="N25">
        <v>0</v>
      </c>
      <c r="O25">
        <v>6</v>
      </c>
      <c r="P25">
        <v>0</v>
      </c>
      <c r="Q25">
        <v>200</v>
      </c>
      <c r="R25">
        <v>5</v>
      </c>
      <c r="S25">
        <v>0</v>
      </c>
      <c r="T25">
        <v>0</v>
      </c>
      <c r="U25">
        <v>0</v>
      </c>
      <c r="V25">
        <v>6</v>
      </c>
      <c r="W25">
        <v>0</v>
      </c>
      <c r="X25">
        <v>0</v>
      </c>
      <c r="Y25">
        <v>14</v>
      </c>
      <c r="Z25">
        <v>76</v>
      </c>
      <c r="AA25">
        <v>0</v>
      </c>
      <c r="AB25">
        <v>500</v>
      </c>
      <c r="AC25">
        <v>0</v>
      </c>
      <c r="AD25">
        <v>300</v>
      </c>
      <c r="AE25" s="7">
        <v>0</v>
      </c>
      <c r="AF25" s="8">
        <v>20</v>
      </c>
      <c r="AG25" s="15">
        <v>2</v>
      </c>
      <c r="AH25" s="41">
        <v>0</v>
      </c>
      <c r="AI25">
        <f t="shared" si="1"/>
        <v>40.5</v>
      </c>
      <c r="AJ25">
        <f t="shared" si="0"/>
        <v>36.125</v>
      </c>
    </row>
    <row r="26" spans="1:36" ht="12.75">
      <c r="A26" t="s">
        <v>33</v>
      </c>
      <c r="B26" s="26">
        <v>23</v>
      </c>
      <c r="C26">
        <v>0</v>
      </c>
      <c r="D26">
        <v>0</v>
      </c>
      <c r="E26">
        <v>2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5</v>
      </c>
      <c r="Z26">
        <v>0</v>
      </c>
      <c r="AA26">
        <v>0</v>
      </c>
      <c r="AB26">
        <v>0</v>
      </c>
      <c r="AC26">
        <v>23</v>
      </c>
      <c r="AD26">
        <v>0</v>
      </c>
      <c r="AE26" s="7">
        <v>0</v>
      </c>
      <c r="AF26" s="8">
        <v>1</v>
      </c>
      <c r="AG26" s="15">
        <v>5</v>
      </c>
      <c r="AH26" s="43">
        <v>1</v>
      </c>
      <c r="AI26">
        <f t="shared" si="1"/>
        <v>1.0714285714285714</v>
      </c>
      <c r="AJ26">
        <f t="shared" si="0"/>
        <v>1.15625</v>
      </c>
    </row>
    <row r="27" spans="1:36" ht="12.75">
      <c r="A27" t="s">
        <v>34</v>
      </c>
      <c r="B27" s="26">
        <v>24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 s="7">
        <v>0</v>
      </c>
      <c r="AF27" s="8">
        <v>0</v>
      </c>
      <c r="AG27" s="15">
        <v>0</v>
      </c>
      <c r="AH27" s="41">
        <v>0</v>
      </c>
      <c r="AI27">
        <f t="shared" si="1"/>
        <v>0</v>
      </c>
      <c r="AJ27">
        <f t="shared" si="0"/>
        <v>0</v>
      </c>
    </row>
    <row r="28" spans="1:36" ht="12.75">
      <c r="A28" t="s">
        <v>35</v>
      </c>
      <c r="B28" s="26">
        <v>25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2</v>
      </c>
      <c r="L28">
        <v>1</v>
      </c>
      <c r="M28">
        <v>0</v>
      </c>
      <c r="N28">
        <v>500</v>
      </c>
      <c r="O28">
        <v>172</v>
      </c>
      <c r="P28">
        <v>0</v>
      </c>
      <c r="Q28">
        <v>330</v>
      </c>
      <c r="R28">
        <v>800</v>
      </c>
      <c r="S28">
        <v>0</v>
      </c>
      <c r="T28">
        <v>0</v>
      </c>
      <c r="U28">
        <v>13</v>
      </c>
      <c r="V28">
        <v>0</v>
      </c>
      <c r="W28">
        <v>5</v>
      </c>
      <c r="X28">
        <v>0</v>
      </c>
      <c r="Y28">
        <v>0</v>
      </c>
      <c r="Z28">
        <v>20</v>
      </c>
      <c r="AA28">
        <v>26</v>
      </c>
      <c r="AB28">
        <v>7</v>
      </c>
      <c r="AC28">
        <v>691</v>
      </c>
      <c r="AD28">
        <v>2764</v>
      </c>
      <c r="AE28" s="8">
        <v>30</v>
      </c>
      <c r="AF28" s="8">
        <v>148</v>
      </c>
      <c r="AG28" s="15">
        <v>241</v>
      </c>
      <c r="AH28" s="43">
        <v>10</v>
      </c>
      <c r="AI28">
        <f t="shared" si="1"/>
        <v>190.39285714285714</v>
      </c>
      <c r="AJ28">
        <f t="shared" si="0"/>
        <v>180</v>
      </c>
    </row>
    <row r="29" spans="1:36" ht="12.75">
      <c r="A29" t="s">
        <v>36</v>
      </c>
      <c r="B29" s="26">
        <v>26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 s="8">
        <v>2</v>
      </c>
      <c r="AF29" s="8">
        <v>1</v>
      </c>
      <c r="AG29" s="15">
        <v>0</v>
      </c>
      <c r="AH29" s="41">
        <v>0</v>
      </c>
      <c r="AI29">
        <f t="shared" si="1"/>
        <v>0.03571428571428571</v>
      </c>
      <c r="AJ29">
        <f t="shared" si="0"/>
        <v>0.125</v>
      </c>
    </row>
    <row r="30" spans="1:36" ht="12.75">
      <c r="A30" t="s">
        <v>11</v>
      </c>
      <c r="B30" s="26">
        <v>27</v>
      </c>
      <c r="C30">
        <v>15</v>
      </c>
      <c r="D30">
        <v>80</v>
      </c>
      <c r="E30">
        <v>37</v>
      </c>
      <c r="F30">
        <v>700</v>
      </c>
      <c r="G30">
        <v>12</v>
      </c>
      <c r="H30">
        <v>0</v>
      </c>
      <c r="I30">
        <v>0</v>
      </c>
      <c r="J30">
        <v>416</v>
      </c>
      <c r="K30">
        <v>0</v>
      </c>
      <c r="L30">
        <v>0</v>
      </c>
      <c r="M30">
        <v>21</v>
      </c>
      <c r="N30">
        <v>0</v>
      </c>
      <c r="O30">
        <v>228</v>
      </c>
      <c r="P30">
        <v>0</v>
      </c>
      <c r="Q30">
        <v>155</v>
      </c>
      <c r="R30">
        <v>11</v>
      </c>
      <c r="S30">
        <v>1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16</v>
      </c>
      <c r="AE30" s="7">
        <v>0</v>
      </c>
      <c r="AF30" s="8">
        <v>0</v>
      </c>
      <c r="AG30" s="15">
        <v>0</v>
      </c>
      <c r="AH30" s="41">
        <v>0</v>
      </c>
      <c r="AI30">
        <f t="shared" si="1"/>
        <v>60.42857142857143</v>
      </c>
      <c r="AJ30">
        <f t="shared" si="0"/>
        <v>52.875</v>
      </c>
    </row>
    <row r="31" spans="1:36" ht="12.75">
      <c r="A31" t="s">
        <v>37</v>
      </c>
      <c r="B31" s="26">
        <v>28</v>
      </c>
      <c r="C31">
        <v>0</v>
      </c>
      <c r="D31">
        <v>0</v>
      </c>
      <c r="E31">
        <v>2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1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 s="7">
        <v>0</v>
      </c>
      <c r="AF31" s="8">
        <v>0</v>
      </c>
      <c r="AG31" s="15">
        <v>0</v>
      </c>
      <c r="AH31" s="41">
        <v>0</v>
      </c>
      <c r="AI31">
        <f t="shared" si="1"/>
        <v>0.10714285714285714</v>
      </c>
      <c r="AJ31">
        <f t="shared" si="0"/>
        <v>0.09375</v>
      </c>
    </row>
    <row r="32" spans="1:36" ht="12.75">
      <c r="A32" t="s">
        <v>3</v>
      </c>
      <c r="B32" s="26">
        <v>29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 s="7">
        <v>0</v>
      </c>
      <c r="AF32" s="8">
        <v>0</v>
      </c>
      <c r="AG32" s="15">
        <v>1</v>
      </c>
      <c r="AH32" s="41">
        <v>0</v>
      </c>
      <c r="AI32">
        <f t="shared" si="1"/>
        <v>0</v>
      </c>
      <c r="AJ32">
        <f t="shared" si="0"/>
        <v>0.03125</v>
      </c>
    </row>
    <row r="33" spans="1:36" ht="12.75">
      <c r="A33" t="s">
        <v>38</v>
      </c>
      <c r="B33" s="26">
        <v>30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1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 s="8">
        <v>1</v>
      </c>
      <c r="AF33" s="8">
        <v>0</v>
      </c>
      <c r="AG33" s="15">
        <v>0</v>
      </c>
      <c r="AH33" s="41">
        <v>0</v>
      </c>
      <c r="AI33">
        <f t="shared" si="1"/>
        <v>0.03571428571428571</v>
      </c>
      <c r="AJ33">
        <f t="shared" si="0"/>
        <v>0.0625</v>
      </c>
    </row>
    <row r="34" spans="1:36" ht="12.75">
      <c r="A34" t="s">
        <v>39</v>
      </c>
      <c r="B34" s="26">
        <v>31</v>
      </c>
      <c r="C34">
        <v>0</v>
      </c>
      <c r="D34">
        <v>0</v>
      </c>
      <c r="E34">
        <v>1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 s="7">
        <v>0</v>
      </c>
      <c r="AF34" s="8">
        <v>0</v>
      </c>
      <c r="AG34" s="15">
        <v>0</v>
      </c>
      <c r="AH34" s="41">
        <v>0</v>
      </c>
      <c r="AI34">
        <f t="shared" si="1"/>
        <v>0.03571428571428571</v>
      </c>
      <c r="AJ34">
        <f t="shared" si="0"/>
        <v>0.03125</v>
      </c>
    </row>
    <row r="35" spans="1:36" ht="12.75">
      <c r="A35" t="s">
        <v>40</v>
      </c>
      <c r="B35" s="26">
        <v>32</v>
      </c>
      <c r="C35">
        <v>0</v>
      </c>
      <c r="D35">
        <v>0</v>
      </c>
      <c r="E35">
        <v>6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1</v>
      </c>
      <c r="P35">
        <v>0</v>
      </c>
      <c r="Q35">
        <v>41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 s="7">
        <v>0</v>
      </c>
      <c r="AF35" s="8">
        <v>2</v>
      </c>
      <c r="AG35" s="15">
        <v>0</v>
      </c>
      <c r="AH35" s="41">
        <v>0</v>
      </c>
      <c r="AI35">
        <f t="shared" si="1"/>
        <v>1.7142857142857142</v>
      </c>
      <c r="AJ35">
        <f t="shared" si="0"/>
        <v>1.5625</v>
      </c>
    </row>
    <row r="36" spans="1:36" ht="12.75">
      <c r="A36" t="s">
        <v>41</v>
      </c>
      <c r="B36" s="26">
        <v>33</v>
      </c>
      <c r="C36">
        <v>0</v>
      </c>
      <c r="D36">
        <v>0</v>
      </c>
      <c r="E36">
        <v>0</v>
      </c>
      <c r="F36">
        <v>3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 s="7">
        <v>0</v>
      </c>
      <c r="AF36" s="8">
        <v>0</v>
      </c>
      <c r="AG36" s="15">
        <v>0</v>
      </c>
      <c r="AH36" s="41">
        <v>0</v>
      </c>
      <c r="AI36">
        <f t="shared" si="1"/>
        <v>0.10714285714285714</v>
      </c>
      <c r="AJ36">
        <f t="shared" si="0"/>
        <v>0.09375</v>
      </c>
    </row>
    <row r="37" spans="1:36" ht="12.75">
      <c r="A37" t="s">
        <v>11</v>
      </c>
      <c r="B37" s="26">
        <v>34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2</v>
      </c>
      <c r="Q37">
        <v>0</v>
      </c>
      <c r="R37">
        <v>221</v>
      </c>
      <c r="S37">
        <v>0</v>
      </c>
      <c r="T37">
        <v>0</v>
      </c>
      <c r="U37">
        <v>0</v>
      </c>
      <c r="V37">
        <v>0</v>
      </c>
      <c r="W37">
        <v>80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 s="7">
        <v>0</v>
      </c>
      <c r="AF37" s="8">
        <v>0</v>
      </c>
      <c r="AG37" s="15">
        <v>0</v>
      </c>
      <c r="AH37" s="41">
        <v>0</v>
      </c>
      <c r="AI37">
        <f t="shared" si="1"/>
        <v>10.821428571428571</v>
      </c>
      <c r="AJ37">
        <f t="shared" si="0"/>
        <v>9.46875</v>
      </c>
    </row>
    <row r="38" spans="1:36" ht="12.75">
      <c r="A38" t="s">
        <v>42</v>
      </c>
      <c r="B38" s="26">
        <v>35</v>
      </c>
      <c r="C38">
        <v>500</v>
      </c>
      <c r="D38">
        <v>41</v>
      </c>
      <c r="E38">
        <v>112</v>
      </c>
      <c r="F38">
        <v>350</v>
      </c>
      <c r="G38">
        <v>0</v>
      </c>
      <c r="H38">
        <v>0</v>
      </c>
      <c r="I38">
        <v>0</v>
      </c>
      <c r="J38">
        <v>704</v>
      </c>
      <c r="K38">
        <v>0</v>
      </c>
      <c r="L38">
        <v>11</v>
      </c>
      <c r="M38">
        <v>2</v>
      </c>
      <c r="N38">
        <v>82</v>
      </c>
      <c r="O38">
        <v>13</v>
      </c>
      <c r="P38">
        <v>220</v>
      </c>
      <c r="Q38">
        <v>154</v>
      </c>
      <c r="R38">
        <v>0</v>
      </c>
      <c r="S38">
        <v>102</v>
      </c>
      <c r="T38">
        <v>0</v>
      </c>
      <c r="U38">
        <v>7</v>
      </c>
      <c r="V38">
        <v>8</v>
      </c>
      <c r="W38">
        <v>0</v>
      </c>
      <c r="X38">
        <v>0</v>
      </c>
      <c r="Y38">
        <v>0</v>
      </c>
      <c r="Z38">
        <v>0</v>
      </c>
      <c r="AA38">
        <v>0</v>
      </c>
      <c r="AB38">
        <v>5</v>
      </c>
      <c r="AC38">
        <v>600</v>
      </c>
      <c r="AD38">
        <v>383</v>
      </c>
      <c r="AE38" s="8">
        <v>200</v>
      </c>
      <c r="AF38" s="8">
        <v>244</v>
      </c>
      <c r="AG38" s="15">
        <v>146</v>
      </c>
      <c r="AH38" s="43">
        <v>86</v>
      </c>
      <c r="AI38">
        <f t="shared" si="1"/>
        <v>117.64285714285714</v>
      </c>
      <c r="AJ38">
        <f t="shared" si="0"/>
        <v>124.0625</v>
      </c>
    </row>
    <row r="39" spans="1:36" ht="12.75">
      <c r="A39" t="s">
        <v>43</v>
      </c>
      <c r="B39" s="26">
        <v>36</v>
      </c>
      <c r="C39">
        <v>0</v>
      </c>
      <c r="D39">
        <v>0</v>
      </c>
      <c r="E39">
        <v>1</v>
      </c>
      <c r="F39">
        <v>2</v>
      </c>
      <c r="G39">
        <v>2</v>
      </c>
      <c r="H39">
        <v>1</v>
      </c>
      <c r="I39">
        <v>0</v>
      </c>
      <c r="J39">
        <v>34</v>
      </c>
      <c r="K39">
        <v>0</v>
      </c>
      <c r="L39">
        <v>0</v>
      </c>
      <c r="M39">
        <v>1</v>
      </c>
      <c r="N39">
        <v>8</v>
      </c>
      <c r="O39">
        <v>19</v>
      </c>
      <c r="P39">
        <v>0</v>
      </c>
      <c r="Q39">
        <v>6</v>
      </c>
      <c r="R39">
        <v>0</v>
      </c>
      <c r="S39">
        <v>12</v>
      </c>
      <c r="T39">
        <v>0</v>
      </c>
      <c r="U39">
        <v>0</v>
      </c>
      <c r="V39">
        <v>193</v>
      </c>
      <c r="W39">
        <v>95</v>
      </c>
      <c r="X39">
        <v>0</v>
      </c>
      <c r="Y39">
        <v>40</v>
      </c>
      <c r="Z39">
        <v>0</v>
      </c>
      <c r="AA39">
        <v>0</v>
      </c>
      <c r="AB39">
        <v>49</v>
      </c>
      <c r="AC39">
        <v>304</v>
      </c>
      <c r="AD39">
        <v>132</v>
      </c>
      <c r="AE39" s="8">
        <v>14</v>
      </c>
      <c r="AF39" s="8">
        <v>236</v>
      </c>
      <c r="AG39" s="15">
        <v>408</v>
      </c>
      <c r="AH39" s="43">
        <v>36</v>
      </c>
      <c r="AI39">
        <f t="shared" si="1"/>
        <v>32.107142857142854</v>
      </c>
      <c r="AJ39">
        <f t="shared" si="0"/>
        <v>49.78125</v>
      </c>
    </row>
    <row r="40" spans="1:36" ht="12.75">
      <c r="A40" t="s">
        <v>44</v>
      </c>
      <c r="B40" s="26">
        <v>37</v>
      </c>
      <c r="C40">
        <v>155</v>
      </c>
      <c r="D40">
        <v>524</v>
      </c>
      <c r="E40">
        <v>227</v>
      </c>
      <c r="F40">
        <v>376</v>
      </c>
      <c r="G40">
        <v>820</v>
      </c>
      <c r="H40">
        <v>378</v>
      </c>
      <c r="I40">
        <v>520</v>
      </c>
      <c r="J40">
        <v>1042</v>
      </c>
      <c r="K40">
        <v>998</v>
      </c>
      <c r="L40">
        <v>327</v>
      </c>
      <c r="M40">
        <v>718</v>
      </c>
      <c r="N40">
        <v>685</v>
      </c>
      <c r="O40">
        <v>1074</v>
      </c>
      <c r="P40">
        <v>2600</v>
      </c>
      <c r="Q40">
        <v>925</v>
      </c>
      <c r="R40">
        <v>85</v>
      </c>
      <c r="S40">
        <v>438</v>
      </c>
      <c r="T40">
        <v>250</v>
      </c>
      <c r="U40">
        <v>622</v>
      </c>
      <c r="V40">
        <v>364</v>
      </c>
      <c r="W40">
        <v>4472</v>
      </c>
      <c r="X40">
        <v>0</v>
      </c>
      <c r="Y40">
        <v>970</v>
      </c>
      <c r="Z40">
        <v>1433</v>
      </c>
      <c r="AA40">
        <v>1063</v>
      </c>
      <c r="AB40">
        <v>1540</v>
      </c>
      <c r="AC40">
        <v>1338</v>
      </c>
      <c r="AD40">
        <v>2044</v>
      </c>
      <c r="AE40" s="10">
        <v>1232</v>
      </c>
      <c r="AF40" s="10">
        <v>2498</v>
      </c>
      <c r="AG40" s="15">
        <v>2617</v>
      </c>
      <c r="AH40" s="42">
        <v>1265</v>
      </c>
      <c r="AI40">
        <f t="shared" si="1"/>
        <v>928.1428571428571</v>
      </c>
      <c r="AJ40">
        <f t="shared" si="0"/>
        <v>1050</v>
      </c>
    </row>
    <row r="41" spans="1:36" ht="12.75">
      <c r="A41" t="s">
        <v>45</v>
      </c>
      <c r="B41" s="26">
        <v>38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1</v>
      </c>
      <c r="AB41">
        <v>0</v>
      </c>
      <c r="AC41">
        <v>1</v>
      </c>
      <c r="AD41">
        <v>0</v>
      </c>
      <c r="AE41" s="7">
        <v>0</v>
      </c>
      <c r="AF41" s="8">
        <v>1</v>
      </c>
      <c r="AG41" s="15">
        <v>2</v>
      </c>
      <c r="AH41" s="41">
        <v>0</v>
      </c>
      <c r="AI41">
        <f t="shared" si="1"/>
        <v>0.10714285714285714</v>
      </c>
      <c r="AJ41">
        <f t="shared" si="0"/>
        <v>0.1875</v>
      </c>
    </row>
    <row r="42" spans="1:36" ht="12.75">
      <c r="A42" t="s">
        <v>46</v>
      </c>
      <c r="B42" s="26">
        <v>39</v>
      </c>
      <c r="C42">
        <v>0</v>
      </c>
      <c r="D42">
        <v>0</v>
      </c>
      <c r="E42">
        <v>2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1</v>
      </c>
      <c r="P42">
        <v>1</v>
      </c>
      <c r="Q42">
        <v>0</v>
      </c>
      <c r="R42">
        <v>0</v>
      </c>
      <c r="S42">
        <v>90</v>
      </c>
      <c r="T42">
        <v>0</v>
      </c>
      <c r="U42">
        <v>7</v>
      </c>
      <c r="V42">
        <v>0</v>
      </c>
      <c r="W42">
        <v>0</v>
      </c>
      <c r="X42">
        <v>0</v>
      </c>
      <c r="Y42">
        <v>0</v>
      </c>
      <c r="Z42">
        <v>40</v>
      </c>
      <c r="AA42">
        <v>38</v>
      </c>
      <c r="AB42">
        <v>2</v>
      </c>
      <c r="AC42">
        <v>10</v>
      </c>
      <c r="AD42">
        <v>6</v>
      </c>
      <c r="AE42" s="8">
        <v>14</v>
      </c>
      <c r="AF42" s="8">
        <v>32</v>
      </c>
      <c r="AG42" s="15">
        <v>2</v>
      </c>
      <c r="AH42" s="43">
        <v>4</v>
      </c>
      <c r="AI42">
        <f t="shared" si="1"/>
        <v>7.035714285714286</v>
      </c>
      <c r="AJ42">
        <f t="shared" si="0"/>
        <v>7.78125</v>
      </c>
    </row>
    <row r="43" spans="1:36" ht="12.75">
      <c r="A43" t="s">
        <v>3</v>
      </c>
      <c r="B43" s="26">
        <v>40</v>
      </c>
      <c r="C43">
        <v>3700</v>
      </c>
      <c r="D43">
        <v>3800</v>
      </c>
      <c r="E43">
        <v>3920</v>
      </c>
      <c r="F43">
        <v>4443</v>
      </c>
      <c r="G43">
        <v>5101</v>
      </c>
      <c r="H43">
        <v>252</v>
      </c>
      <c r="I43">
        <v>1020</v>
      </c>
      <c r="J43">
        <v>834</v>
      </c>
      <c r="K43">
        <v>4505</v>
      </c>
      <c r="L43">
        <v>2216</v>
      </c>
      <c r="M43">
        <v>3411</v>
      </c>
      <c r="N43">
        <v>270</v>
      </c>
      <c r="O43">
        <v>4001</v>
      </c>
      <c r="P43">
        <v>12000</v>
      </c>
      <c r="Q43">
        <v>481</v>
      </c>
      <c r="R43">
        <v>28</v>
      </c>
      <c r="S43">
        <v>698</v>
      </c>
      <c r="T43">
        <v>60</v>
      </c>
      <c r="U43">
        <v>513</v>
      </c>
      <c r="V43">
        <v>76</v>
      </c>
      <c r="W43">
        <v>1717</v>
      </c>
      <c r="X43">
        <v>0</v>
      </c>
      <c r="Y43">
        <v>569</v>
      </c>
      <c r="Z43">
        <v>4</v>
      </c>
      <c r="AA43">
        <v>3</v>
      </c>
      <c r="AB43">
        <v>107</v>
      </c>
      <c r="AC43">
        <v>889</v>
      </c>
      <c r="AD43">
        <v>326</v>
      </c>
      <c r="AE43" s="10">
        <v>1257</v>
      </c>
      <c r="AF43" s="10">
        <v>1637</v>
      </c>
      <c r="AG43" s="15">
        <v>681</v>
      </c>
      <c r="AH43" s="42">
        <v>1448</v>
      </c>
      <c r="AI43">
        <f t="shared" si="1"/>
        <v>1962.2857142857142</v>
      </c>
      <c r="AJ43">
        <f t="shared" si="0"/>
        <v>1873.96875</v>
      </c>
    </row>
    <row r="44" spans="1:36" ht="12.75">
      <c r="A44" s="4" t="s">
        <v>47</v>
      </c>
      <c r="B44" s="26">
        <v>41</v>
      </c>
      <c r="C44">
        <v>0</v>
      </c>
      <c r="D44">
        <v>1</v>
      </c>
      <c r="E44">
        <v>1</v>
      </c>
      <c r="F44">
        <v>0</v>
      </c>
      <c r="G44">
        <v>4</v>
      </c>
      <c r="H44">
        <v>0</v>
      </c>
      <c r="I44">
        <v>0</v>
      </c>
      <c r="J44">
        <v>19</v>
      </c>
      <c r="K44">
        <v>0</v>
      </c>
      <c r="L44">
        <v>2</v>
      </c>
      <c r="M44">
        <v>1</v>
      </c>
      <c r="N44">
        <v>1</v>
      </c>
      <c r="O44">
        <v>0</v>
      </c>
      <c r="P44">
        <v>4</v>
      </c>
      <c r="Q44">
        <v>4</v>
      </c>
      <c r="R44">
        <v>5</v>
      </c>
      <c r="S44">
        <v>5</v>
      </c>
      <c r="T44">
        <v>0</v>
      </c>
      <c r="U44">
        <v>0</v>
      </c>
      <c r="V44">
        <v>0</v>
      </c>
      <c r="W44">
        <v>31</v>
      </c>
      <c r="X44">
        <v>0</v>
      </c>
      <c r="Y44">
        <v>8</v>
      </c>
      <c r="Z44">
        <v>1416</v>
      </c>
      <c r="AA44">
        <v>497</v>
      </c>
      <c r="AB44">
        <v>3</v>
      </c>
      <c r="AC44">
        <v>0</v>
      </c>
      <c r="AD44">
        <v>5</v>
      </c>
      <c r="AE44" s="8">
        <v>2</v>
      </c>
      <c r="AF44" s="8">
        <v>10</v>
      </c>
      <c r="AG44" s="15">
        <v>152</v>
      </c>
      <c r="AH44" s="43">
        <v>3</v>
      </c>
      <c r="AI44">
        <f t="shared" si="1"/>
        <v>71.67857142857143</v>
      </c>
      <c r="AJ44">
        <f t="shared" si="0"/>
        <v>67.9375</v>
      </c>
    </row>
    <row r="45" spans="1:36" ht="12.75">
      <c r="A45" s="40" t="s">
        <v>11</v>
      </c>
      <c r="B45" s="26">
        <v>42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6</v>
      </c>
      <c r="AA45">
        <v>19</v>
      </c>
      <c r="AB45">
        <v>0</v>
      </c>
      <c r="AC45">
        <v>0</v>
      </c>
      <c r="AD45">
        <v>0</v>
      </c>
      <c r="AE45">
        <v>0</v>
      </c>
      <c r="AF45" s="8">
        <v>0</v>
      </c>
      <c r="AG45" s="15">
        <v>0</v>
      </c>
      <c r="AH45" s="15">
        <v>0</v>
      </c>
      <c r="AI45">
        <f>AVERAGE(C45:AH45)</f>
        <v>0.78125</v>
      </c>
      <c r="AJ45">
        <f t="shared" si="0"/>
        <v>0.78125</v>
      </c>
    </row>
    <row r="46" spans="1:36" ht="12.75">
      <c r="A46" s="4" t="s">
        <v>48</v>
      </c>
      <c r="B46" s="26">
        <v>43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 s="7">
        <v>0</v>
      </c>
      <c r="AF46" s="8">
        <v>0</v>
      </c>
      <c r="AG46" s="15">
        <v>0</v>
      </c>
      <c r="AH46" s="15">
        <v>0</v>
      </c>
      <c r="AI46">
        <f>AVERAGE(C46:AD46)</f>
        <v>0</v>
      </c>
      <c r="AJ46">
        <f t="shared" si="0"/>
        <v>0</v>
      </c>
    </row>
    <row r="47" spans="1:36" ht="12.75">
      <c r="A47" t="s">
        <v>2</v>
      </c>
      <c r="B47" s="26">
        <v>44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 s="7">
        <v>0</v>
      </c>
      <c r="AF47" s="8">
        <v>0</v>
      </c>
      <c r="AG47" s="15">
        <v>2</v>
      </c>
      <c r="AH47" s="15">
        <v>0</v>
      </c>
      <c r="AI47">
        <f>AVERAGE(C47:AD47)</f>
        <v>0</v>
      </c>
      <c r="AJ47">
        <f t="shared" si="0"/>
        <v>0.0625</v>
      </c>
    </row>
    <row r="48" spans="1:36" ht="12.75">
      <c r="A48" t="s">
        <v>3</v>
      </c>
      <c r="B48" s="26">
        <v>45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1</v>
      </c>
      <c r="P48">
        <v>0</v>
      </c>
      <c r="Q48">
        <v>0</v>
      </c>
      <c r="R48">
        <v>0</v>
      </c>
      <c r="S48">
        <v>0</v>
      </c>
      <c r="T48">
        <v>0</v>
      </c>
      <c r="U48">
        <v>1</v>
      </c>
      <c r="V48">
        <v>1</v>
      </c>
      <c r="W48">
        <v>1</v>
      </c>
      <c r="X48">
        <v>0</v>
      </c>
      <c r="Y48">
        <v>2</v>
      </c>
      <c r="Z48">
        <v>0</v>
      </c>
      <c r="AA48">
        <v>1</v>
      </c>
      <c r="AB48">
        <v>0</v>
      </c>
      <c r="AC48">
        <v>0</v>
      </c>
      <c r="AD48">
        <v>1</v>
      </c>
      <c r="AE48" s="7">
        <v>0</v>
      </c>
      <c r="AF48" s="8">
        <v>1</v>
      </c>
      <c r="AG48" s="15">
        <v>0</v>
      </c>
      <c r="AH48" s="15">
        <v>0</v>
      </c>
      <c r="AI48">
        <f>AVERAGE(C48:AD48)</f>
        <v>0.2857142857142857</v>
      </c>
      <c r="AJ48">
        <f t="shared" si="0"/>
        <v>0.28125</v>
      </c>
    </row>
    <row r="49" spans="1:36" ht="12.75">
      <c r="A49" s="38" t="s">
        <v>4</v>
      </c>
      <c r="B49" s="26">
        <v>46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 s="7">
        <v>0</v>
      </c>
      <c r="AF49" s="8">
        <v>0</v>
      </c>
      <c r="AG49">
        <v>0</v>
      </c>
      <c r="AH49" s="15">
        <v>0</v>
      </c>
      <c r="AI49">
        <f>AVERAGE(C49:AD49)</f>
        <v>0</v>
      </c>
      <c r="AJ49">
        <f t="shared" si="0"/>
        <v>0</v>
      </c>
    </row>
    <row r="50" spans="1:36" ht="12.75">
      <c r="A50" s="38" t="s">
        <v>11</v>
      </c>
      <c r="B50" s="26">
        <v>47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 s="7">
        <v>0</v>
      </c>
      <c r="AF50" s="8">
        <v>0</v>
      </c>
      <c r="AG50">
        <v>0</v>
      </c>
      <c r="AH50" s="15">
        <v>0</v>
      </c>
      <c r="AI50">
        <f>AVERAGE(C50:AH50)</f>
        <v>0</v>
      </c>
      <c r="AJ50">
        <f t="shared" si="0"/>
        <v>0</v>
      </c>
    </row>
    <row r="51" spans="1:36" ht="12.75">
      <c r="A51" t="s">
        <v>5</v>
      </c>
      <c r="B51" s="26">
        <v>48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 s="7">
        <v>0</v>
      </c>
      <c r="AF51" s="8">
        <v>3</v>
      </c>
      <c r="AG51" s="15">
        <v>0</v>
      </c>
      <c r="AH51" s="15">
        <v>0</v>
      </c>
      <c r="AI51">
        <f aca="true" t="shared" si="2" ref="AI51:AI56">AVERAGE(C51:AD51)</f>
        <v>0</v>
      </c>
      <c r="AJ51">
        <f t="shared" si="0"/>
        <v>0.09375</v>
      </c>
    </row>
    <row r="52" spans="1:36" ht="12.75">
      <c r="A52" t="s">
        <v>6</v>
      </c>
      <c r="B52" s="26">
        <v>49</v>
      </c>
      <c r="C52">
        <v>0</v>
      </c>
      <c r="D52">
        <v>0</v>
      </c>
      <c r="E52">
        <v>1</v>
      </c>
      <c r="F52">
        <v>0</v>
      </c>
      <c r="G52">
        <v>0</v>
      </c>
      <c r="H52">
        <v>0</v>
      </c>
      <c r="I52">
        <v>0</v>
      </c>
      <c r="J52">
        <v>1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 s="7">
        <v>0</v>
      </c>
      <c r="AF52" s="8">
        <v>0</v>
      </c>
      <c r="AG52" s="15">
        <v>2</v>
      </c>
      <c r="AH52" s="15">
        <v>0</v>
      </c>
      <c r="AI52">
        <f t="shared" si="2"/>
        <v>0.07142857142857142</v>
      </c>
      <c r="AJ52">
        <f t="shared" si="0"/>
        <v>0.125</v>
      </c>
    </row>
    <row r="53" spans="1:36" ht="12.75">
      <c r="A53" t="s">
        <v>7</v>
      </c>
      <c r="B53" s="26">
        <v>50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 s="7">
        <v>0</v>
      </c>
      <c r="AF53" s="8">
        <v>0</v>
      </c>
      <c r="AG53" s="15">
        <v>0</v>
      </c>
      <c r="AH53" s="15">
        <v>0</v>
      </c>
      <c r="AI53">
        <f t="shared" si="2"/>
        <v>0</v>
      </c>
      <c r="AJ53">
        <f t="shared" si="0"/>
        <v>0</v>
      </c>
    </row>
    <row r="54" spans="1:36" ht="12.75">
      <c r="A54" t="s">
        <v>8</v>
      </c>
      <c r="B54" s="26">
        <v>51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 s="7">
        <v>0</v>
      </c>
      <c r="AF54" s="8">
        <v>0</v>
      </c>
      <c r="AG54" s="15">
        <v>0</v>
      </c>
      <c r="AH54" s="15">
        <v>0</v>
      </c>
      <c r="AI54">
        <f t="shared" si="2"/>
        <v>0</v>
      </c>
      <c r="AJ54">
        <f t="shared" si="0"/>
        <v>0</v>
      </c>
    </row>
    <row r="55" spans="1:36" ht="12.75">
      <c r="A55" t="s">
        <v>9</v>
      </c>
      <c r="B55" s="26">
        <v>52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2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 s="7">
        <v>0</v>
      </c>
      <c r="AF55" s="8">
        <v>4</v>
      </c>
      <c r="AG55" s="15">
        <v>0</v>
      </c>
      <c r="AH55" s="15">
        <v>0</v>
      </c>
      <c r="AI55">
        <f t="shared" si="2"/>
        <v>0.07142857142857142</v>
      </c>
      <c r="AJ55">
        <f t="shared" si="0"/>
        <v>0.1875</v>
      </c>
    </row>
    <row r="56" spans="1:36" ht="12.75">
      <c r="A56" t="s">
        <v>10</v>
      </c>
      <c r="B56" s="26">
        <v>53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 s="7">
        <v>0</v>
      </c>
      <c r="AF56" s="8">
        <v>0</v>
      </c>
      <c r="AG56" s="15">
        <v>0</v>
      </c>
      <c r="AH56" s="15">
        <v>0</v>
      </c>
      <c r="AI56">
        <f t="shared" si="2"/>
        <v>0</v>
      </c>
      <c r="AJ56">
        <f t="shared" si="0"/>
        <v>0</v>
      </c>
    </row>
    <row r="57" spans="1:36" ht="12.75">
      <c r="A57" s="38" t="s">
        <v>11</v>
      </c>
      <c r="B57" s="26">
        <v>54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 s="7">
        <v>0</v>
      </c>
      <c r="AF57" s="8">
        <v>0</v>
      </c>
      <c r="AG57" s="15">
        <v>0</v>
      </c>
      <c r="AH57" s="15">
        <v>0</v>
      </c>
      <c r="AI57">
        <f>AVERAGE(C57:AH57)</f>
        <v>0</v>
      </c>
      <c r="AJ57">
        <f t="shared" si="0"/>
        <v>0</v>
      </c>
    </row>
    <row r="58" spans="1:36" ht="12.75">
      <c r="A58" t="s">
        <v>49</v>
      </c>
      <c r="B58" s="26">
        <v>55</v>
      </c>
      <c r="C58">
        <v>0</v>
      </c>
      <c r="D58">
        <v>0</v>
      </c>
      <c r="E58">
        <v>0</v>
      </c>
      <c r="F58">
        <v>1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4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1</v>
      </c>
      <c r="AD58">
        <v>0</v>
      </c>
      <c r="AE58" s="7">
        <v>0</v>
      </c>
      <c r="AF58" s="8">
        <v>0</v>
      </c>
      <c r="AG58" s="15">
        <v>0</v>
      </c>
      <c r="AH58" s="15">
        <v>0</v>
      </c>
      <c r="AI58">
        <f>AVERAGE(C58:AD58)</f>
        <v>0.21428571428571427</v>
      </c>
      <c r="AJ58">
        <f t="shared" si="0"/>
        <v>0.1875</v>
      </c>
    </row>
    <row r="59" spans="1:36" ht="13.5" thickBot="1">
      <c r="A59" s="2" t="s">
        <v>56</v>
      </c>
      <c r="B59" s="27">
        <v>56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7</v>
      </c>
      <c r="T59" s="2">
        <v>0</v>
      </c>
      <c r="U59" s="2">
        <v>0</v>
      </c>
      <c r="V59" s="2">
        <v>55</v>
      </c>
      <c r="W59" s="2">
        <v>0</v>
      </c>
      <c r="X59" s="2">
        <v>28</v>
      </c>
      <c r="Y59" s="2">
        <v>7</v>
      </c>
      <c r="Z59" s="2">
        <v>0</v>
      </c>
      <c r="AA59" s="2">
        <v>0</v>
      </c>
      <c r="AB59" s="2">
        <v>0</v>
      </c>
      <c r="AC59" s="2">
        <v>0</v>
      </c>
      <c r="AD59" s="2">
        <v>290</v>
      </c>
      <c r="AE59" s="16">
        <v>10</v>
      </c>
      <c r="AF59" s="16">
        <v>228</v>
      </c>
      <c r="AG59" s="18">
        <v>577</v>
      </c>
      <c r="AH59" s="18">
        <v>0</v>
      </c>
      <c r="AI59" s="2">
        <f>AVERAGE(C59:AD59)</f>
        <v>13.821428571428571</v>
      </c>
      <c r="AJ59" s="2">
        <f>AVERAGE(C59:AH59)</f>
        <v>37.5625</v>
      </c>
    </row>
    <row r="60" spans="1:36" ht="12.75">
      <c r="A60" t="s">
        <v>50</v>
      </c>
      <c r="C60">
        <f aca="true" t="shared" si="3" ref="C60:R60">SUM(C4:C59)</f>
        <v>4540</v>
      </c>
      <c r="D60">
        <f t="shared" si="3"/>
        <v>4667</v>
      </c>
      <c r="E60">
        <f t="shared" si="3"/>
        <v>4956</v>
      </c>
      <c r="F60">
        <f t="shared" si="3"/>
        <v>6920</v>
      </c>
      <c r="G60">
        <f t="shared" si="3"/>
        <v>6345</v>
      </c>
      <c r="H60">
        <f t="shared" si="3"/>
        <v>728</v>
      </c>
      <c r="I60">
        <f t="shared" si="3"/>
        <v>1688</v>
      </c>
      <c r="J60">
        <f t="shared" si="3"/>
        <v>6321</v>
      </c>
      <c r="K60">
        <f t="shared" si="3"/>
        <v>6740</v>
      </c>
      <c r="L60">
        <f t="shared" si="3"/>
        <v>2947</v>
      </c>
      <c r="M60">
        <f t="shared" si="3"/>
        <v>5804</v>
      </c>
      <c r="N60">
        <f t="shared" si="3"/>
        <v>1686</v>
      </c>
      <c r="O60">
        <f t="shared" si="3"/>
        <v>5652</v>
      </c>
      <c r="P60">
        <f t="shared" si="3"/>
        <v>15097</v>
      </c>
      <c r="Q60">
        <f t="shared" si="3"/>
        <v>5779</v>
      </c>
      <c r="R60">
        <f t="shared" si="3"/>
        <v>1870</v>
      </c>
      <c r="S60">
        <f aca="true" t="shared" si="4" ref="S60:AD60">SUM(S4:S59)</f>
        <v>1770</v>
      </c>
      <c r="T60">
        <f t="shared" si="4"/>
        <v>564</v>
      </c>
      <c r="U60">
        <f>SUM(U4:U59)</f>
        <v>1393</v>
      </c>
      <c r="V60">
        <f t="shared" si="4"/>
        <v>1151</v>
      </c>
      <c r="W60">
        <f t="shared" si="4"/>
        <v>6825</v>
      </c>
      <c r="X60">
        <f t="shared" si="4"/>
        <v>48</v>
      </c>
      <c r="Y60">
        <f t="shared" si="4"/>
        <v>6346</v>
      </c>
      <c r="Z60">
        <f>SUM(Z4:Z59)</f>
        <v>3246</v>
      </c>
      <c r="AA60">
        <f t="shared" si="4"/>
        <v>2590</v>
      </c>
      <c r="AB60">
        <f t="shared" si="4"/>
        <v>3354</v>
      </c>
      <c r="AC60">
        <f t="shared" si="4"/>
        <v>4920</v>
      </c>
      <c r="AD60">
        <f t="shared" si="4"/>
        <v>12575</v>
      </c>
      <c r="AE60">
        <f>SUM(AE4:AE59)</f>
        <v>3095</v>
      </c>
      <c r="AF60">
        <f>SUM(AF4:AF59)</f>
        <v>10484</v>
      </c>
      <c r="AG60">
        <f>SUM(AG4:AG59)</f>
        <v>8118</v>
      </c>
      <c r="AH60">
        <f>SUM(AH4:AH59)</f>
        <v>6765</v>
      </c>
      <c r="AI60">
        <f>AVERAGE(C60:AD60)</f>
        <v>4518.642857142857</v>
      </c>
      <c r="AJ60">
        <f>AVERAGE(C60:AI60)</f>
        <v>4833.4134199134205</v>
      </c>
    </row>
    <row r="63" ht="12.75">
      <c r="A63" s="35"/>
    </row>
  </sheetData>
  <printOptions/>
  <pageMargins left="0.75" right="0.56" top="0.6" bottom="0.49" header="0.39" footer="0.33"/>
  <pageSetup fitToWidth="2" fitToHeight="1" horizontalDpi="600" verticalDpi="600" orientation="landscape" scale="65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3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:B16384"/>
    </sheetView>
  </sheetViews>
  <sheetFormatPr defaultColWidth="9.140625" defaultRowHeight="12.75"/>
  <cols>
    <col min="1" max="1" width="20.57421875" style="0" customWidth="1"/>
    <col min="2" max="2" width="10.421875" style="26" hidden="1" customWidth="1"/>
    <col min="35" max="36" width="11.00390625" style="0" customWidth="1"/>
  </cols>
  <sheetData>
    <row r="1" spans="1:36" ht="13.5" thickBot="1">
      <c r="A1" s="6" t="s">
        <v>61</v>
      </c>
      <c r="B1" s="2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4" ht="13.5" thickTop="1">
      <c r="A2" t="str">
        <f>CONCATENATE("Last Updated  ",TEXT(MONTH(MAX(ChangeLog!A1:A10)),"00"),"/",TEXT(DAY(MAX(ChangeLog!A1:A10)),"00"),"/",TEXT(YEAR(MAX(ChangeLog!A1:A10)),"0"))</f>
        <v>Last Updated  04/13/2005</v>
      </c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6" ht="13.5" thickBot="1">
      <c r="A3" s="2" t="s">
        <v>1</v>
      </c>
      <c r="B3" s="27" t="s">
        <v>53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3" t="s">
        <v>52</v>
      </c>
      <c r="AJ3" s="23" t="s">
        <v>57</v>
      </c>
    </row>
    <row r="4" spans="1:36" ht="12.75">
      <c r="A4" t="s">
        <v>12</v>
      </c>
      <c r="B4" s="26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 s="7">
        <v>0</v>
      </c>
      <c r="AF4" s="8">
        <v>0</v>
      </c>
      <c r="AG4" s="15">
        <v>0</v>
      </c>
      <c r="AH4" s="15">
        <v>0</v>
      </c>
      <c r="AI4">
        <f>AVERAGE(C4:AD4)</f>
        <v>0</v>
      </c>
      <c r="AJ4">
        <f>AVERAGE(C4:AH4)</f>
        <v>0</v>
      </c>
    </row>
    <row r="5" spans="1:36" ht="12.75">
      <c r="A5" s="38" t="s">
        <v>13</v>
      </c>
      <c r="B5" s="26">
        <v>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 s="7">
        <v>0</v>
      </c>
      <c r="AF5" s="8">
        <v>0</v>
      </c>
      <c r="AG5" s="15">
        <v>0</v>
      </c>
      <c r="AH5" s="15">
        <v>0</v>
      </c>
      <c r="AI5">
        <f>AVERAGE(C5:AH5)</f>
        <v>0</v>
      </c>
      <c r="AJ5">
        <f aca="true" t="shared" si="0" ref="AJ5:AJ58">AVERAGE(C5:AH5)</f>
        <v>0</v>
      </c>
    </row>
    <row r="6" spans="1:36" ht="12.75">
      <c r="A6" t="s">
        <v>14</v>
      </c>
      <c r="B6" s="26">
        <v>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1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4</v>
      </c>
      <c r="V6">
        <v>0</v>
      </c>
      <c r="W6">
        <v>0</v>
      </c>
      <c r="X6">
        <v>0</v>
      </c>
      <c r="Y6">
        <v>11</v>
      </c>
      <c r="Z6">
        <v>0</v>
      </c>
      <c r="AA6">
        <v>0</v>
      </c>
      <c r="AB6">
        <v>0</v>
      </c>
      <c r="AC6">
        <v>0</v>
      </c>
      <c r="AD6">
        <v>606</v>
      </c>
      <c r="AE6" s="7">
        <v>0</v>
      </c>
      <c r="AF6" s="8">
        <v>20</v>
      </c>
      <c r="AG6" s="15">
        <v>1</v>
      </c>
      <c r="AH6" s="43">
        <v>9</v>
      </c>
      <c r="AI6">
        <f aca="true" t="shared" si="1" ref="AI6:AI44">AVERAGE(C6:AD6)</f>
        <v>22.214285714285715</v>
      </c>
      <c r="AJ6">
        <f t="shared" si="0"/>
        <v>20.375</v>
      </c>
    </row>
    <row r="7" spans="1:36" ht="12.75">
      <c r="A7" s="38" t="s">
        <v>51</v>
      </c>
      <c r="B7" s="26">
        <v>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 s="7">
        <v>0</v>
      </c>
      <c r="AF7" s="8">
        <v>0</v>
      </c>
      <c r="AG7" s="15">
        <v>0</v>
      </c>
      <c r="AH7">
        <v>0</v>
      </c>
      <c r="AI7">
        <f t="shared" si="1"/>
        <v>0</v>
      </c>
      <c r="AJ7">
        <f t="shared" si="0"/>
        <v>0</v>
      </c>
    </row>
    <row r="8" spans="1:36" ht="12.75">
      <c r="A8" t="s">
        <v>15</v>
      </c>
      <c r="B8" s="26">
        <v>5</v>
      </c>
      <c r="C8">
        <v>0</v>
      </c>
      <c r="D8">
        <v>0</v>
      </c>
      <c r="E8">
        <v>0</v>
      </c>
      <c r="F8">
        <v>0</v>
      </c>
      <c r="G8">
        <v>34</v>
      </c>
      <c r="H8">
        <v>350</v>
      </c>
      <c r="I8">
        <v>128</v>
      </c>
      <c r="J8">
        <v>0</v>
      </c>
      <c r="K8">
        <v>0</v>
      </c>
      <c r="L8">
        <v>444</v>
      </c>
      <c r="M8">
        <v>317</v>
      </c>
      <c r="N8">
        <v>354</v>
      </c>
      <c r="O8">
        <v>730</v>
      </c>
      <c r="P8">
        <v>436</v>
      </c>
      <c r="Q8">
        <v>334</v>
      </c>
      <c r="R8">
        <v>561</v>
      </c>
      <c r="S8">
        <v>326</v>
      </c>
      <c r="T8">
        <v>0</v>
      </c>
      <c r="U8">
        <v>2032</v>
      </c>
      <c r="V8">
        <v>469</v>
      </c>
      <c r="W8">
        <v>1187</v>
      </c>
      <c r="X8">
        <v>0</v>
      </c>
      <c r="Y8">
        <v>61</v>
      </c>
      <c r="Z8">
        <v>0</v>
      </c>
      <c r="AA8">
        <v>1666</v>
      </c>
      <c r="AB8">
        <v>210</v>
      </c>
      <c r="AC8">
        <v>276</v>
      </c>
      <c r="AD8">
        <v>3708</v>
      </c>
      <c r="AE8" s="8">
        <v>14</v>
      </c>
      <c r="AF8" s="10">
        <v>1712</v>
      </c>
      <c r="AG8" s="15">
        <v>942</v>
      </c>
      <c r="AH8" s="43">
        <v>1</v>
      </c>
      <c r="AI8">
        <f t="shared" si="1"/>
        <v>486.5357142857143</v>
      </c>
      <c r="AJ8">
        <f t="shared" si="0"/>
        <v>509.125</v>
      </c>
    </row>
    <row r="9" spans="1:36" ht="12.75">
      <c r="A9" t="s">
        <v>16</v>
      </c>
      <c r="B9" s="26">
        <v>6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 s="7">
        <v>0</v>
      </c>
      <c r="AF9" s="8">
        <v>1</v>
      </c>
      <c r="AG9" s="15">
        <v>0</v>
      </c>
      <c r="AH9" s="41">
        <v>0</v>
      </c>
      <c r="AI9">
        <f t="shared" si="1"/>
        <v>0</v>
      </c>
      <c r="AJ9">
        <f t="shared" si="0"/>
        <v>0.03125</v>
      </c>
    </row>
    <row r="10" spans="1:36" ht="12.75">
      <c r="A10" t="s">
        <v>17</v>
      </c>
      <c r="B10" s="26">
        <v>7</v>
      </c>
      <c r="C10">
        <v>0</v>
      </c>
      <c r="D10">
        <v>0</v>
      </c>
      <c r="E10">
        <v>4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2</v>
      </c>
      <c r="AE10" s="8">
        <v>2</v>
      </c>
      <c r="AF10" s="8">
        <v>0</v>
      </c>
      <c r="AG10" s="15">
        <v>4</v>
      </c>
      <c r="AH10" s="41">
        <v>0</v>
      </c>
      <c r="AI10">
        <f t="shared" si="1"/>
        <v>0.21428571428571427</v>
      </c>
      <c r="AJ10">
        <f t="shared" si="0"/>
        <v>0.375</v>
      </c>
    </row>
    <row r="11" spans="1:36" ht="12.75">
      <c r="A11" t="s">
        <v>18</v>
      </c>
      <c r="B11" s="26">
        <v>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 s="7">
        <v>0</v>
      </c>
      <c r="AF11" s="8">
        <v>0</v>
      </c>
      <c r="AG11" s="15">
        <v>0</v>
      </c>
      <c r="AH11" s="41">
        <v>0</v>
      </c>
      <c r="AI11">
        <f t="shared" si="1"/>
        <v>0</v>
      </c>
      <c r="AJ11">
        <f t="shared" si="0"/>
        <v>0</v>
      </c>
    </row>
    <row r="12" spans="1:36" ht="12.75">
      <c r="A12" t="s">
        <v>19</v>
      </c>
      <c r="B12" s="26">
        <v>9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 s="7">
        <v>0</v>
      </c>
      <c r="AF12" s="8">
        <v>0</v>
      </c>
      <c r="AG12" s="15">
        <v>0</v>
      </c>
      <c r="AH12" s="41">
        <v>0</v>
      </c>
      <c r="AI12">
        <f t="shared" si="1"/>
        <v>0</v>
      </c>
      <c r="AJ12">
        <f t="shared" si="0"/>
        <v>0</v>
      </c>
    </row>
    <row r="13" spans="1:36" ht="12.75">
      <c r="A13" t="s">
        <v>20</v>
      </c>
      <c r="B13" s="26">
        <v>10</v>
      </c>
      <c r="C13">
        <v>0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</v>
      </c>
      <c r="Q13">
        <v>2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 s="7">
        <v>0</v>
      </c>
      <c r="AF13" s="8">
        <v>0</v>
      </c>
      <c r="AG13" s="15">
        <v>0</v>
      </c>
      <c r="AH13" s="41">
        <v>0</v>
      </c>
      <c r="AI13">
        <f t="shared" si="1"/>
        <v>0.14285714285714285</v>
      </c>
      <c r="AJ13">
        <f t="shared" si="0"/>
        <v>0.125</v>
      </c>
    </row>
    <row r="14" spans="1:36" ht="12.75">
      <c r="A14" t="s">
        <v>21</v>
      </c>
      <c r="B14" s="26">
        <v>11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2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9</v>
      </c>
      <c r="AD14">
        <v>0</v>
      </c>
      <c r="AE14" s="8">
        <v>2</v>
      </c>
      <c r="AF14" s="8">
        <v>0</v>
      </c>
      <c r="AG14" s="15">
        <v>0</v>
      </c>
      <c r="AH14" s="41">
        <v>0</v>
      </c>
      <c r="AI14">
        <f t="shared" si="1"/>
        <v>0.39285714285714285</v>
      </c>
      <c r="AJ14">
        <f t="shared" si="0"/>
        <v>0.40625</v>
      </c>
    </row>
    <row r="15" spans="1:36" ht="12.75">
      <c r="A15" t="s">
        <v>22</v>
      </c>
      <c r="B15" s="26">
        <v>12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 s="7">
        <v>0</v>
      </c>
      <c r="AF15" s="8">
        <v>0</v>
      </c>
      <c r="AG15" s="15">
        <v>0</v>
      </c>
      <c r="AH15" s="41">
        <v>0</v>
      </c>
      <c r="AI15">
        <f t="shared" si="1"/>
        <v>0</v>
      </c>
      <c r="AJ15">
        <f t="shared" si="0"/>
        <v>0</v>
      </c>
    </row>
    <row r="16" spans="1:36" ht="12.75">
      <c r="A16" t="s">
        <v>23</v>
      </c>
      <c r="B16" s="26">
        <v>13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1</v>
      </c>
      <c r="AE16" s="7">
        <v>0</v>
      </c>
      <c r="AF16" s="8">
        <v>0</v>
      </c>
      <c r="AG16" s="15">
        <v>0</v>
      </c>
      <c r="AH16" s="41">
        <v>0</v>
      </c>
      <c r="AI16">
        <f t="shared" si="1"/>
        <v>0.07142857142857142</v>
      </c>
      <c r="AJ16">
        <f t="shared" si="0"/>
        <v>0.0625</v>
      </c>
    </row>
    <row r="17" spans="1:36" ht="12.75">
      <c r="A17" t="s">
        <v>24</v>
      </c>
      <c r="B17" s="26">
        <v>14</v>
      </c>
      <c r="C17">
        <v>0</v>
      </c>
      <c r="D17">
        <v>50</v>
      </c>
      <c r="E17">
        <v>37</v>
      </c>
      <c r="F17">
        <v>45</v>
      </c>
      <c r="G17">
        <v>56</v>
      </c>
      <c r="H17">
        <v>31</v>
      </c>
      <c r="I17">
        <v>180</v>
      </c>
      <c r="J17">
        <v>37</v>
      </c>
      <c r="K17">
        <v>4</v>
      </c>
      <c r="L17">
        <v>220</v>
      </c>
      <c r="M17">
        <v>333</v>
      </c>
      <c r="N17">
        <v>23</v>
      </c>
      <c r="O17">
        <v>159</v>
      </c>
      <c r="P17">
        <v>346</v>
      </c>
      <c r="Q17">
        <v>119</v>
      </c>
      <c r="R17">
        <v>377</v>
      </c>
      <c r="S17">
        <v>289</v>
      </c>
      <c r="T17">
        <v>112</v>
      </c>
      <c r="U17">
        <v>189</v>
      </c>
      <c r="V17">
        <v>160</v>
      </c>
      <c r="W17">
        <v>98</v>
      </c>
      <c r="X17">
        <v>95</v>
      </c>
      <c r="Y17">
        <v>206</v>
      </c>
      <c r="Z17">
        <v>122</v>
      </c>
      <c r="AA17">
        <v>197</v>
      </c>
      <c r="AB17">
        <v>45</v>
      </c>
      <c r="AC17">
        <v>273</v>
      </c>
      <c r="AD17">
        <v>478</v>
      </c>
      <c r="AE17" s="8">
        <v>314</v>
      </c>
      <c r="AF17" s="8">
        <v>252</v>
      </c>
      <c r="AG17" s="15">
        <v>230</v>
      </c>
      <c r="AH17" s="43">
        <v>145</v>
      </c>
      <c r="AI17">
        <f t="shared" si="1"/>
        <v>152.89285714285714</v>
      </c>
      <c r="AJ17">
        <f t="shared" si="0"/>
        <v>163.1875</v>
      </c>
    </row>
    <row r="18" spans="1:36" ht="12.75">
      <c r="A18" t="s">
        <v>25</v>
      </c>
      <c r="B18" s="26">
        <v>15</v>
      </c>
      <c r="C18">
        <v>0</v>
      </c>
      <c r="D18">
        <v>2</v>
      </c>
      <c r="E18">
        <v>3</v>
      </c>
      <c r="F18">
        <v>15</v>
      </c>
      <c r="G18">
        <v>26</v>
      </c>
      <c r="H18">
        <v>0</v>
      </c>
      <c r="I18">
        <v>52</v>
      </c>
      <c r="J18">
        <v>3</v>
      </c>
      <c r="K18">
        <v>0</v>
      </c>
      <c r="L18">
        <v>93</v>
      </c>
      <c r="M18">
        <v>313</v>
      </c>
      <c r="N18">
        <v>245</v>
      </c>
      <c r="O18">
        <v>294</v>
      </c>
      <c r="P18">
        <v>400</v>
      </c>
      <c r="Q18">
        <v>504</v>
      </c>
      <c r="R18">
        <v>1262</v>
      </c>
      <c r="S18">
        <v>810</v>
      </c>
      <c r="T18">
        <v>910</v>
      </c>
      <c r="U18">
        <v>1442</v>
      </c>
      <c r="V18">
        <v>2462</v>
      </c>
      <c r="W18">
        <v>1358</v>
      </c>
      <c r="X18">
        <v>1052</v>
      </c>
      <c r="Y18">
        <v>1550</v>
      </c>
      <c r="Z18">
        <v>1539</v>
      </c>
      <c r="AA18">
        <v>2121</v>
      </c>
      <c r="AB18">
        <v>1766</v>
      </c>
      <c r="AC18">
        <v>1690</v>
      </c>
      <c r="AD18">
        <v>2774</v>
      </c>
      <c r="AE18" s="10">
        <v>2000</v>
      </c>
      <c r="AF18" s="10">
        <v>1999</v>
      </c>
      <c r="AG18" s="15">
        <v>2957</v>
      </c>
      <c r="AH18" s="42">
        <v>1891</v>
      </c>
      <c r="AI18">
        <f t="shared" si="1"/>
        <v>810.2142857142857</v>
      </c>
      <c r="AJ18">
        <f t="shared" si="0"/>
        <v>985.40625</v>
      </c>
    </row>
    <row r="19" spans="1:36" ht="12.75">
      <c r="A19" t="s">
        <v>26</v>
      </c>
      <c r="B19" s="26">
        <v>16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</v>
      </c>
      <c r="P19">
        <v>1</v>
      </c>
      <c r="Q19">
        <v>2</v>
      </c>
      <c r="R19">
        <v>0</v>
      </c>
      <c r="S19">
        <v>0</v>
      </c>
      <c r="T19">
        <v>0</v>
      </c>
      <c r="U19">
        <v>0</v>
      </c>
      <c r="V19">
        <v>0</v>
      </c>
      <c r="W19">
        <v>1</v>
      </c>
      <c r="X19">
        <v>0</v>
      </c>
      <c r="Y19">
        <v>0</v>
      </c>
      <c r="Z19">
        <v>8</v>
      </c>
      <c r="AA19">
        <v>1</v>
      </c>
      <c r="AB19">
        <v>0</v>
      </c>
      <c r="AC19">
        <v>1</v>
      </c>
      <c r="AD19">
        <v>2</v>
      </c>
      <c r="AE19" s="8">
        <v>2</v>
      </c>
      <c r="AF19" s="8">
        <v>2</v>
      </c>
      <c r="AG19" s="15">
        <v>0</v>
      </c>
      <c r="AH19" s="43">
        <v>1</v>
      </c>
      <c r="AI19">
        <f t="shared" si="1"/>
        <v>0.6071428571428571</v>
      </c>
      <c r="AJ19">
        <f t="shared" si="0"/>
        <v>0.6875</v>
      </c>
    </row>
    <row r="20" spans="1:36" ht="12.75">
      <c r="A20" t="s">
        <v>27</v>
      </c>
      <c r="B20" s="26">
        <v>17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 s="7">
        <v>0</v>
      </c>
      <c r="AF20" s="8">
        <v>0</v>
      </c>
      <c r="AG20" s="15">
        <v>0</v>
      </c>
      <c r="AH20" s="41">
        <v>0</v>
      </c>
      <c r="AI20">
        <f t="shared" si="1"/>
        <v>0</v>
      </c>
      <c r="AJ20">
        <f t="shared" si="0"/>
        <v>0</v>
      </c>
    </row>
    <row r="21" spans="1:36" ht="12.75">
      <c r="A21" t="s">
        <v>28</v>
      </c>
      <c r="B21" s="26">
        <v>18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 s="7">
        <v>0</v>
      </c>
      <c r="AF21" s="8">
        <v>0</v>
      </c>
      <c r="AG21" s="15">
        <v>0</v>
      </c>
      <c r="AH21" s="41">
        <v>0</v>
      </c>
      <c r="AI21">
        <f t="shared" si="1"/>
        <v>0</v>
      </c>
      <c r="AJ21">
        <f t="shared" si="0"/>
        <v>0</v>
      </c>
    </row>
    <row r="22" spans="1:36" ht="12.75">
      <c r="A22" t="s">
        <v>29</v>
      </c>
      <c r="B22" s="26">
        <v>19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3</v>
      </c>
      <c r="Q22">
        <v>0</v>
      </c>
      <c r="R22">
        <v>2</v>
      </c>
      <c r="S22">
        <v>2</v>
      </c>
      <c r="T22">
        <v>0</v>
      </c>
      <c r="U22">
        <v>0</v>
      </c>
      <c r="V22">
        <v>0</v>
      </c>
      <c r="W22">
        <v>0</v>
      </c>
      <c r="X22">
        <v>0</v>
      </c>
      <c r="Y22">
        <v>2</v>
      </c>
      <c r="Z22">
        <v>0</v>
      </c>
      <c r="AA22">
        <v>0</v>
      </c>
      <c r="AB22">
        <v>0</v>
      </c>
      <c r="AC22">
        <v>0</v>
      </c>
      <c r="AD22">
        <v>0</v>
      </c>
      <c r="AE22" s="7">
        <v>0</v>
      </c>
      <c r="AF22" s="8">
        <v>0</v>
      </c>
      <c r="AG22" s="15">
        <v>2</v>
      </c>
      <c r="AH22" s="41">
        <v>0</v>
      </c>
      <c r="AI22">
        <f t="shared" si="1"/>
        <v>0.32142857142857145</v>
      </c>
      <c r="AJ22">
        <f t="shared" si="0"/>
        <v>0.34375</v>
      </c>
    </row>
    <row r="23" spans="1:36" ht="12.75">
      <c r="A23" t="s">
        <v>30</v>
      </c>
      <c r="B23" s="26">
        <v>20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1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 s="7">
        <v>0</v>
      </c>
      <c r="AF23" s="8">
        <v>0</v>
      </c>
      <c r="AG23" s="15">
        <v>0</v>
      </c>
      <c r="AH23" s="41">
        <v>0</v>
      </c>
      <c r="AI23">
        <f t="shared" si="1"/>
        <v>0.03571428571428571</v>
      </c>
      <c r="AJ23">
        <f t="shared" si="0"/>
        <v>0.03125</v>
      </c>
    </row>
    <row r="24" spans="1:36" ht="12.75">
      <c r="A24" t="s">
        <v>31</v>
      </c>
      <c r="B24" s="26">
        <v>21</v>
      </c>
      <c r="C24">
        <v>0</v>
      </c>
      <c r="D24">
        <v>0</v>
      </c>
      <c r="E24">
        <v>1270</v>
      </c>
      <c r="F24">
        <v>1800</v>
      </c>
      <c r="G24">
        <v>2050</v>
      </c>
      <c r="H24">
        <v>49</v>
      </c>
      <c r="I24">
        <v>15</v>
      </c>
      <c r="J24">
        <v>500</v>
      </c>
      <c r="K24">
        <v>0</v>
      </c>
      <c r="L24">
        <v>606</v>
      </c>
      <c r="M24">
        <v>2</v>
      </c>
      <c r="N24">
        <v>0</v>
      </c>
      <c r="O24">
        <v>2</v>
      </c>
      <c r="P24">
        <v>1</v>
      </c>
      <c r="Q24">
        <v>0</v>
      </c>
      <c r="R24">
        <v>5</v>
      </c>
      <c r="S24">
        <v>0</v>
      </c>
      <c r="T24">
        <v>0</v>
      </c>
      <c r="U24">
        <v>0</v>
      </c>
      <c r="V24">
        <v>2</v>
      </c>
      <c r="W24">
        <v>0</v>
      </c>
      <c r="X24">
        <v>0</v>
      </c>
      <c r="Y24">
        <v>0</v>
      </c>
      <c r="Z24">
        <v>1</v>
      </c>
      <c r="AA24">
        <v>4</v>
      </c>
      <c r="AB24">
        <v>0</v>
      </c>
      <c r="AC24">
        <v>2</v>
      </c>
      <c r="AD24">
        <v>0</v>
      </c>
      <c r="AE24" s="7">
        <v>0</v>
      </c>
      <c r="AF24" s="8">
        <v>0</v>
      </c>
      <c r="AG24" s="15">
        <v>0</v>
      </c>
      <c r="AH24" s="41">
        <v>0</v>
      </c>
      <c r="AI24">
        <f t="shared" si="1"/>
        <v>225.32142857142858</v>
      </c>
      <c r="AJ24">
        <f t="shared" si="0"/>
        <v>197.15625</v>
      </c>
    </row>
    <row r="25" spans="1:36" ht="12.75">
      <c r="A25" t="s">
        <v>32</v>
      </c>
      <c r="B25" s="26">
        <v>22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110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3</v>
      </c>
      <c r="Y25">
        <v>2</v>
      </c>
      <c r="Z25">
        <v>0</v>
      </c>
      <c r="AA25">
        <v>1</v>
      </c>
      <c r="AB25">
        <v>0</v>
      </c>
      <c r="AC25">
        <v>6</v>
      </c>
      <c r="AD25">
        <v>0</v>
      </c>
      <c r="AE25" s="7">
        <v>0</v>
      </c>
      <c r="AF25" s="8">
        <v>0</v>
      </c>
      <c r="AG25" s="15">
        <v>1</v>
      </c>
      <c r="AH25" s="41">
        <v>0</v>
      </c>
      <c r="AI25">
        <f t="shared" si="1"/>
        <v>4.357142857142857</v>
      </c>
      <c r="AJ25">
        <f t="shared" si="0"/>
        <v>3.84375</v>
      </c>
    </row>
    <row r="26" spans="1:36" ht="12.75">
      <c r="A26" t="s">
        <v>33</v>
      </c>
      <c r="B26" s="26">
        <v>23</v>
      </c>
      <c r="C26">
        <v>0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5</v>
      </c>
      <c r="W26">
        <v>6</v>
      </c>
      <c r="X26">
        <v>0</v>
      </c>
      <c r="Y26">
        <v>0</v>
      </c>
      <c r="Z26">
        <v>0</v>
      </c>
      <c r="AA26">
        <v>3</v>
      </c>
      <c r="AB26">
        <v>3</v>
      </c>
      <c r="AC26">
        <v>6</v>
      </c>
      <c r="AD26">
        <v>8</v>
      </c>
      <c r="AE26" s="8">
        <v>9</v>
      </c>
      <c r="AF26" s="8">
        <v>68</v>
      </c>
      <c r="AG26" s="15">
        <v>47</v>
      </c>
      <c r="AH26" s="41">
        <v>0</v>
      </c>
      <c r="AI26">
        <f t="shared" si="1"/>
        <v>1.1428571428571428</v>
      </c>
      <c r="AJ26">
        <f t="shared" si="0"/>
        <v>4.875</v>
      </c>
    </row>
    <row r="27" spans="1:36" ht="12.75">
      <c r="A27" t="s">
        <v>34</v>
      </c>
      <c r="B27" s="26">
        <v>24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 s="7">
        <v>0</v>
      </c>
      <c r="AF27" s="8">
        <v>0</v>
      </c>
      <c r="AG27" s="15">
        <v>1</v>
      </c>
      <c r="AH27" s="41">
        <v>0</v>
      </c>
      <c r="AI27">
        <f t="shared" si="1"/>
        <v>0</v>
      </c>
      <c r="AJ27">
        <f t="shared" si="0"/>
        <v>0.03125</v>
      </c>
    </row>
    <row r="28" spans="1:36" ht="12.75">
      <c r="A28" t="s">
        <v>35</v>
      </c>
      <c r="B28" s="26">
        <v>25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1</v>
      </c>
      <c r="J28">
        <v>1</v>
      </c>
      <c r="K28">
        <v>2</v>
      </c>
      <c r="L28">
        <v>5</v>
      </c>
      <c r="M28">
        <v>0</v>
      </c>
      <c r="N28">
        <v>1</v>
      </c>
      <c r="O28">
        <v>1</v>
      </c>
      <c r="P28">
        <v>5</v>
      </c>
      <c r="Q28">
        <v>0</v>
      </c>
      <c r="R28">
        <v>2</v>
      </c>
      <c r="S28">
        <v>2</v>
      </c>
      <c r="T28">
        <v>0</v>
      </c>
      <c r="U28">
        <v>1</v>
      </c>
      <c r="V28">
        <v>252</v>
      </c>
      <c r="W28">
        <v>0</v>
      </c>
      <c r="X28">
        <v>15</v>
      </c>
      <c r="Y28">
        <v>50</v>
      </c>
      <c r="Z28">
        <v>0</v>
      </c>
      <c r="AA28">
        <v>480</v>
      </c>
      <c r="AB28">
        <v>18</v>
      </c>
      <c r="AC28">
        <v>228</v>
      </c>
      <c r="AD28">
        <v>75</v>
      </c>
      <c r="AE28" s="7">
        <v>0</v>
      </c>
      <c r="AF28" s="8">
        <v>50</v>
      </c>
      <c r="AG28" s="15">
        <v>1001</v>
      </c>
      <c r="AH28" s="43">
        <v>2</v>
      </c>
      <c r="AI28">
        <f t="shared" si="1"/>
        <v>40.67857142857143</v>
      </c>
      <c r="AJ28">
        <f t="shared" si="0"/>
        <v>68.5</v>
      </c>
    </row>
    <row r="29" spans="1:36" ht="12.75">
      <c r="A29" t="s">
        <v>36</v>
      </c>
      <c r="B29" s="26">
        <v>26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3</v>
      </c>
      <c r="J29">
        <v>0</v>
      </c>
      <c r="K29">
        <v>0</v>
      </c>
      <c r="L29">
        <v>0</v>
      </c>
      <c r="M29">
        <v>0</v>
      </c>
      <c r="N29">
        <v>0</v>
      </c>
      <c r="O29">
        <v>2</v>
      </c>
      <c r="P29">
        <v>0</v>
      </c>
      <c r="Q29">
        <v>0</v>
      </c>
      <c r="R29">
        <v>0</v>
      </c>
      <c r="S29">
        <v>6</v>
      </c>
      <c r="T29">
        <v>2</v>
      </c>
      <c r="U29">
        <v>3</v>
      </c>
      <c r="V29">
        <v>0</v>
      </c>
      <c r="W29">
        <v>0</v>
      </c>
      <c r="X29">
        <v>15</v>
      </c>
      <c r="Y29">
        <v>20</v>
      </c>
      <c r="Z29">
        <v>0</v>
      </c>
      <c r="AA29">
        <v>22</v>
      </c>
      <c r="AB29">
        <v>0</v>
      </c>
      <c r="AC29">
        <v>21</v>
      </c>
      <c r="AD29">
        <v>3</v>
      </c>
      <c r="AE29" s="8">
        <v>2</v>
      </c>
      <c r="AF29" s="8">
        <v>17</v>
      </c>
      <c r="AG29" s="15">
        <v>1</v>
      </c>
      <c r="AH29" s="43">
        <v>2</v>
      </c>
      <c r="AI29">
        <f t="shared" si="1"/>
        <v>3.4642857142857144</v>
      </c>
      <c r="AJ29">
        <f t="shared" si="0"/>
        <v>3.71875</v>
      </c>
    </row>
    <row r="30" spans="1:36" ht="12.75">
      <c r="A30" t="s">
        <v>11</v>
      </c>
      <c r="B30" s="26">
        <v>27</v>
      </c>
      <c r="C30">
        <v>0</v>
      </c>
      <c r="D30">
        <v>3</v>
      </c>
      <c r="E30">
        <v>15</v>
      </c>
      <c r="F30">
        <v>265</v>
      </c>
      <c r="G30">
        <v>7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1</v>
      </c>
      <c r="P30">
        <v>0</v>
      </c>
      <c r="Q30">
        <v>0</v>
      </c>
      <c r="R30">
        <v>250</v>
      </c>
      <c r="S30">
        <v>0</v>
      </c>
      <c r="T30">
        <v>0</v>
      </c>
      <c r="U30">
        <v>0</v>
      </c>
      <c r="V30">
        <v>0</v>
      </c>
      <c r="W30">
        <v>0</v>
      </c>
      <c r="X30">
        <v>81</v>
      </c>
      <c r="Y30">
        <v>450</v>
      </c>
      <c r="Z30">
        <v>17</v>
      </c>
      <c r="AA30">
        <v>0</v>
      </c>
      <c r="AB30">
        <v>15</v>
      </c>
      <c r="AC30">
        <v>10</v>
      </c>
      <c r="AD30">
        <v>300</v>
      </c>
      <c r="AE30" s="7">
        <v>0</v>
      </c>
      <c r="AF30" s="10">
        <v>1100</v>
      </c>
      <c r="AG30" s="15">
        <v>0</v>
      </c>
      <c r="AH30" s="41">
        <v>0</v>
      </c>
      <c r="AI30">
        <f t="shared" si="1"/>
        <v>50.5</v>
      </c>
      <c r="AJ30">
        <f t="shared" si="0"/>
        <v>78.5625</v>
      </c>
    </row>
    <row r="31" spans="1:36" ht="12.75">
      <c r="A31" t="s">
        <v>37</v>
      </c>
      <c r="B31" s="26">
        <v>28</v>
      </c>
      <c r="C31">
        <v>0</v>
      </c>
      <c r="D31">
        <v>0</v>
      </c>
      <c r="E31">
        <v>3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 s="7">
        <v>0</v>
      </c>
      <c r="AF31" s="8">
        <v>0</v>
      </c>
      <c r="AG31" s="15">
        <v>0</v>
      </c>
      <c r="AH31" s="41">
        <v>0</v>
      </c>
      <c r="AI31">
        <f t="shared" si="1"/>
        <v>0.10714285714285714</v>
      </c>
      <c r="AJ31">
        <f t="shared" si="0"/>
        <v>0.09375</v>
      </c>
    </row>
    <row r="32" spans="1:36" ht="12.75">
      <c r="A32" t="s">
        <v>3</v>
      </c>
      <c r="B32" s="26">
        <v>29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 s="7">
        <v>0</v>
      </c>
      <c r="AF32" s="8">
        <v>0</v>
      </c>
      <c r="AG32" s="15">
        <v>0</v>
      </c>
      <c r="AH32" s="41">
        <v>0</v>
      </c>
      <c r="AI32">
        <f t="shared" si="1"/>
        <v>0</v>
      </c>
      <c r="AJ32">
        <f t="shared" si="0"/>
        <v>0</v>
      </c>
    </row>
    <row r="33" spans="1:36" ht="12.75">
      <c r="A33" t="s">
        <v>38</v>
      </c>
      <c r="B33" s="26">
        <v>30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1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 s="7">
        <v>0</v>
      </c>
      <c r="AF33" s="8">
        <v>0</v>
      </c>
      <c r="AG33" s="15">
        <v>0</v>
      </c>
      <c r="AH33" s="41">
        <v>0</v>
      </c>
      <c r="AI33">
        <f t="shared" si="1"/>
        <v>0.03571428571428571</v>
      </c>
      <c r="AJ33">
        <f t="shared" si="0"/>
        <v>0.03125</v>
      </c>
    </row>
    <row r="34" spans="1:36" ht="12.75">
      <c r="A34" t="s">
        <v>39</v>
      </c>
      <c r="B34" s="26">
        <v>31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 s="7">
        <v>0</v>
      </c>
      <c r="AF34" s="8">
        <v>0</v>
      </c>
      <c r="AG34" s="15">
        <v>0</v>
      </c>
      <c r="AH34" s="41">
        <v>0</v>
      </c>
      <c r="AI34">
        <f t="shared" si="1"/>
        <v>0</v>
      </c>
      <c r="AJ34">
        <f t="shared" si="0"/>
        <v>0</v>
      </c>
    </row>
    <row r="35" spans="1:36" ht="12.75">
      <c r="A35" t="s">
        <v>40</v>
      </c>
      <c r="B35" s="26">
        <v>32</v>
      </c>
      <c r="C35">
        <v>0</v>
      </c>
      <c r="D35">
        <v>1</v>
      </c>
      <c r="E35">
        <v>5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1</v>
      </c>
      <c r="M35">
        <v>0</v>
      </c>
      <c r="N35">
        <v>0</v>
      </c>
      <c r="O35">
        <v>0</v>
      </c>
      <c r="P35">
        <v>0</v>
      </c>
      <c r="Q35">
        <v>2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 s="7">
        <v>0</v>
      </c>
      <c r="AF35" s="8">
        <v>0</v>
      </c>
      <c r="AG35" s="15">
        <v>0</v>
      </c>
      <c r="AH35" s="41">
        <v>0</v>
      </c>
      <c r="AI35">
        <f t="shared" si="1"/>
        <v>0.32142857142857145</v>
      </c>
      <c r="AJ35">
        <f t="shared" si="0"/>
        <v>0.28125</v>
      </c>
    </row>
    <row r="36" spans="1:36" ht="12.75">
      <c r="A36" t="s">
        <v>41</v>
      </c>
      <c r="B36" s="26">
        <v>33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1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1</v>
      </c>
      <c r="AD36">
        <v>0</v>
      </c>
      <c r="AE36" s="7">
        <v>0</v>
      </c>
      <c r="AF36" s="8">
        <v>0</v>
      </c>
      <c r="AG36" s="15">
        <v>1</v>
      </c>
      <c r="AH36" s="41">
        <v>0</v>
      </c>
      <c r="AI36">
        <f t="shared" si="1"/>
        <v>0.07142857142857142</v>
      </c>
      <c r="AJ36">
        <f t="shared" si="0"/>
        <v>0.09375</v>
      </c>
    </row>
    <row r="37" spans="1:36" ht="12.75">
      <c r="A37" t="s">
        <v>11</v>
      </c>
      <c r="B37" s="26">
        <v>34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 s="7">
        <v>0</v>
      </c>
      <c r="AF37" s="8">
        <v>0</v>
      </c>
      <c r="AG37" s="15">
        <v>0</v>
      </c>
      <c r="AH37" s="43">
        <v>1</v>
      </c>
      <c r="AI37">
        <f t="shared" si="1"/>
        <v>0</v>
      </c>
      <c r="AJ37">
        <f t="shared" si="0"/>
        <v>0.03125</v>
      </c>
    </row>
    <row r="38" spans="1:36" ht="12.75">
      <c r="A38" t="s">
        <v>42</v>
      </c>
      <c r="B38" s="26">
        <v>35</v>
      </c>
      <c r="C38">
        <v>0</v>
      </c>
      <c r="D38">
        <v>10</v>
      </c>
      <c r="E38">
        <v>0</v>
      </c>
      <c r="F38">
        <v>20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3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1</v>
      </c>
      <c r="V38">
        <v>0</v>
      </c>
      <c r="W38">
        <v>0</v>
      </c>
      <c r="X38">
        <v>0</v>
      </c>
      <c r="Y38">
        <v>1</v>
      </c>
      <c r="Z38">
        <v>0</v>
      </c>
      <c r="AA38">
        <v>6</v>
      </c>
      <c r="AB38">
        <v>0</v>
      </c>
      <c r="AC38">
        <v>1</v>
      </c>
      <c r="AD38">
        <v>0</v>
      </c>
      <c r="AE38" s="7">
        <v>0</v>
      </c>
      <c r="AF38" s="8">
        <v>1</v>
      </c>
      <c r="AG38" s="15">
        <v>0</v>
      </c>
      <c r="AH38" s="41">
        <v>0</v>
      </c>
      <c r="AI38">
        <f t="shared" si="1"/>
        <v>1.5</v>
      </c>
      <c r="AJ38">
        <f t="shared" si="0"/>
        <v>1.34375</v>
      </c>
    </row>
    <row r="39" spans="1:36" ht="12.75">
      <c r="A39" t="s">
        <v>43</v>
      </c>
      <c r="B39" s="26">
        <v>36</v>
      </c>
      <c r="C39">
        <v>0</v>
      </c>
      <c r="D39">
        <v>0</v>
      </c>
      <c r="E39">
        <v>30</v>
      </c>
      <c r="F39">
        <v>14</v>
      </c>
      <c r="G39">
        <v>6</v>
      </c>
      <c r="H39">
        <v>150</v>
      </c>
      <c r="I39">
        <v>12</v>
      </c>
      <c r="J39">
        <v>14</v>
      </c>
      <c r="K39">
        <v>0</v>
      </c>
      <c r="L39">
        <v>15</v>
      </c>
      <c r="M39">
        <v>14</v>
      </c>
      <c r="N39">
        <v>8</v>
      </c>
      <c r="O39">
        <v>33</v>
      </c>
      <c r="P39">
        <v>16</v>
      </c>
      <c r="Q39">
        <v>18</v>
      </c>
      <c r="R39">
        <v>76</v>
      </c>
      <c r="S39">
        <v>45</v>
      </c>
      <c r="T39">
        <v>15</v>
      </c>
      <c r="U39">
        <v>41</v>
      </c>
      <c r="V39">
        <v>27</v>
      </c>
      <c r="W39">
        <v>6</v>
      </c>
      <c r="X39">
        <v>9</v>
      </c>
      <c r="Y39">
        <v>30</v>
      </c>
      <c r="Z39">
        <v>3</v>
      </c>
      <c r="AA39">
        <v>66</v>
      </c>
      <c r="AB39">
        <v>13</v>
      </c>
      <c r="AC39">
        <v>92</v>
      </c>
      <c r="AD39">
        <v>106</v>
      </c>
      <c r="AE39" s="8">
        <v>141</v>
      </c>
      <c r="AF39" s="8">
        <v>121</v>
      </c>
      <c r="AG39" s="15">
        <v>97</v>
      </c>
      <c r="AH39" s="43">
        <v>85</v>
      </c>
      <c r="AI39">
        <f t="shared" si="1"/>
        <v>30.678571428571427</v>
      </c>
      <c r="AJ39">
        <f t="shared" si="0"/>
        <v>40.71875</v>
      </c>
    </row>
    <row r="40" spans="1:36" ht="12.75">
      <c r="A40" t="s">
        <v>44</v>
      </c>
      <c r="B40" s="26">
        <v>37</v>
      </c>
      <c r="C40">
        <v>0</v>
      </c>
      <c r="D40">
        <v>30</v>
      </c>
      <c r="E40">
        <v>725</v>
      </c>
      <c r="F40">
        <v>90</v>
      </c>
      <c r="G40">
        <v>277</v>
      </c>
      <c r="H40">
        <v>973</v>
      </c>
      <c r="I40">
        <v>487</v>
      </c>
      <c r="J40">
        <v>71</v>
      </c>
      <c r="K40">
        <v>82</v>
      </c>
      <c r="L40">
        <v>579</v>
      </c>
      <c r="M40">
        <v>663</v>
      </c>
      <c r="N40">
        <v>224</v>
      </c>
      <c r="O40">
        <v>1575</v>
      </c>
      <c r="P40">
        <v>1385</v>
      </c>
      <c r="Q40">
        <v>821</v>
      </c>
      <c r="R40">
        <v>1342</v>
      </c>
      <c r="S40">
        <v>478</v>
      </c>
      <c r="T40">
        <v>420</v>
      </c>
      <c r="U40">
        <v>1682</v>
      </c>
      <c r="V40">
        <v>2417</v>
      </c>
      <c r="W40">
        <v>1747</v>
      </c>
      <c r="X40">
        <v>212</v>
      </c>
      <c r="Y40">
        <v>512</v>
      </c>
      <c r="Z40">
        <v>918</v>
      </c>
      <c r="AA40">
        <v>2207</v>
      </c>
      <c r="AB40">
        <v>4428</v>
      </c>
      <c r="AC40">
        <v>1309</v>
      </c>
      <c r="AD40">
        <v>1311</v>
      </c>
      <c r="AE40" s="10">
        <v>3105</v>
      </c>
      <c r="AF40" s="10">
        <v>1624</v>
      </c>
      <c r="AG40" s="15">
        <v>2838</v>
      </c>
      <c r="AH40" s="43">
        <v>840</v>
      </c>
      <c r="AI40">
        <f t="shared" si="1"/>
        <v>963.0357142857143</v>
      </c>
      <c r="AJ40">
        <f t="shared" si="0"/>
        <v>1105.375</v>
      </c>
    </row>
    <row r="41" spans="1:36" ht="12.75">
      <c r="A41" t="s">
        <v>45</v>
      </c>
      <c r="B41" s="26">
        <v>38</v>
      </c>
      <c r="C41">
        <v>0</v>
      </c>
      <c r="D41">
        <v>0</v>
      </c>
      <c r="E41">
        <v>0</v>
      </c>
      <c r="F41">
        <v>0</v>
      </c>
      <c r="G41">
        <v>0</v>
      </c>
      <c r="H41">
        <v>1</v>
      </c>
      <c r="I41">
        <v>1</v>
      </c>
      <c r="J41">
        <v>0</v>
      </c>
      <c r="K41">
        <v>0</v>
      </c>
      <c r="L41">
        <v>0</v>
      </c>
      <c r="M41">
        <v>0</v>
      </c>
      <c r="N41">
        <v>1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1</v>
      </c>
      <c r="V41">
        <v>0</v>
      </c>
      <c r="W41">
        <v>1</v>
      </c>
      <c r="X41">
        <v>1</v>
      </c>
      <c r="Y41">
        <v>0</v>
      </c>
      <c r="Z41">
        <v>0</v>
      </c>
      <c r="AA41">
        <v>6</v>
      </c>
      <c r="AB41">
        <v>0</v>
      </c>
      <c r="AC41">
        <v>0</v>
      </c>
      <c r="AD41">
        <v>0</v>
      </c>
      <c r="AE41" s="7">
        <v>0</v>
      </c>
      <c r="AF41" s="8">
        <v>0</v>
      </c>
      <c r="AG41" s="15">
        <v>3</v>
      </c>
      <c r="AH41" s="43">
        <v>2</v>
      </c>
      <c r="AI41">
        <f t="shared" si="1"/>
        <v>0.42857142857142855</v>
      </c>
      <c r="AJ41">
        <f t="shared" si="0"/>
        <v>0.53125</v>
      </c>
    </row>
    <row r="42" spans="1:36" ht="12.75">
      <c r="A42" t="s">
        <v>46</v>
      </c>
      <c r="B42" s="26">
        <v>39</v>
      </c>
      <c r="C42">
        <v>0</v>
      </c>
      <c r="D42">
        <v>2</v>
      </c>
      <c r="E42">
        <v>0</v>
      </c>
      <c r="F42">
        <v>0</v>
      </c>
      <c r="G42">
        <v>4</v>
      </c>
      <c r="H42">
        <v>0</v>
      </c>
      <c r="I42">
        <v>0</v>
      </c>
      <c r="J42">
        <v>0</v>
      </c>
      <c r="K42">
        <v>0</v>
      </c>
      <c r="L42">
        <v>0</v>
      </c>
      <c r="M42">
        <v>3</v>
      </c>
      <c r="N42">
        <v>0</v>
      </c>
      <c r="O42">
        <v>3</v>
      </c>
      <c r="P42">
        <v>1</v>
      </c>
      <c r="Q42">
        <v>1</v>
      </c>
      <c r="R42">
        <v>0</v>
      </c>
      <c r="S42">
        <v>0</v>
      </c>
      <c r="T42">
        <v>0</v>
      </c>
      <c r="U42">
        <v>0</v>
      </c>
      <c r="V42">
        <v>2</v>
      </c>
      <c r="W42">
        <v>0</v>
      </c>
      <c r="X42">
        <v>1</v>
      </c>
      <c r="Y42">
        <v>0</v>
      </c>
      <c r="Z42">
        <v>0</v>
      </c>
      <c r="AA42">
        <v>35</v>
      </c>
      <c r="AB42">
        <v>13</v>
      </c>
      <c r="AC42">
        <v>17</v>
      </c>
      <c r="AD42">
        <v>47</v>
      </c>
      <c r="AE42" s="8">
        <v>45</v>
      </c>
      <c r="AF42" s="8">
        <v>44</v>
      </c>
      <c r="AG42" s="15">
        <v>99</v>
      </c>
      <c r="AH42" s="43">
        <v>22</v>
      </c>
      <c r="AI42">
        <f t="shared" si="1"/>
        <v>4.607142857142857</v>
      </c>
      <c r="AJ42">
        <f t="shared" si="0"/>
        <v>10.59375</v>
      </c>
    </row>
    <row r="43" spans="1:36" ht="12.75">
      <c r="A43" t="s">
        <v>3</v>
      </c>
      <c r="B43" s="26">
        <v>40</v>
      </c>
      <c r="C43">
        <v>0</v>
      </c>
      <c r="D43">
        <v>11</v>
      </c>
      <c r="E43">
        <v>18</v>
      </c>
      <c r="F43">
        <v>22</v>
      </c>
      <c r="G43">
        <v>139</v>
      </c>
      <c r="H43">
        <v>96</v>
      </c>
      <c r="I43">
        <v>163</v>
      </c>
      <c r="J43">
        <v>80</v>
      </c>
      <c r="K43">
        <v>45</v>
      </c>
      <c r="L43">
        <v>820</v>
      </c>
      <c r="M43">
        <v>879</v>
      </c>
      <c r="N43">
        <v>269</v>
      </c>
      <c r="O43">
        <v>511</v>
      </c>
      <c r="P43">
        <v>278</v>
      </c>
      <c r="Q43">
        <v>270</v>
      </c>
      <c r="R43">
        <v>1556</v>
      </c>
      <c r="S43">
        <v>465</v>
      </c>
      <c r="T43">
        <v>572</v>
      </c>
      <c r="U43">
        <v>850</v>
      </c>
      <c r="V43">
        <v>1421</v>
      </c>
      <c r="W43">
        <v>1133</v>
      </c>
      <c r="X43">
        <v>235</v>
      </c>
      <c r="Y43">
        <v>348</v>
      </c>
      <c r="Z43">
        <v>232</v>
      </c>
      <c r="AA43">
        <v>542</v>
      </c>
      <c r="AB43">
        <v>2027</v>
      </c>
      <c r="AC43">
        <v>497</v>
      </c>
      <c r="AD43">
        <v>1553</v>
      </c>
      <c r="AE43" s="8">
        <v>995</v>
      </c>
      <c r="AF43" s="10">
        <v>1701</v>
      </c>
      <c r="AG43" s="15">
        <v>1406</v>
      </c>
      <c r="AH43" s="43">
        <v>629</v>
      </c>
      <c r="AI43">
        <f t="shared" si="1"/>
        <v>536.8571428571429</v>
      </c>
      <c r="AJ43">
        <f t="shared" si="0"/>
        <v>617.59375</v>
      </c>
    </row>
    <row r="44" spans="1:36" ht="12.75">
      <c r="A44" s="4" t="s">
        <v>47</v>
      </c>
      <c r="B44" s="26">
        <v>41</v>
      </c>
      <c r="C44">
        <v>0</v>
      </c>
      <c r="D44">
        <v>0</v>
      </c>
      <c r="E44">
        <v>0</v>
      </c>
      <c r="F44">
        <v>0</v>
      </c>
      <c r="G44">
        <v>6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1</v>
      </c>
      <c r="P44">
        <v>0</v>
      </c>
      <c r="Q44">
        <v>3</v>
      </c>
      <c r="R44">
        <v>1</v>
      </c>
      <c r="S44">
        <v>2</v>
      </c>
      <c r="T44">
        <v>0</v>
      </c>
      <c r="U44">
        <v>2</v>
      </c>
      <c r="V44">
        <v>0</v>
      </c>
      <c r="W44">
        <v>5</v>
      </c>
      <c r="X44">
        <v>8</v>
      </c>
      <c r="Y44">
        <v>1</v>
      </c>
      <c r="Z44">
        <v>0</v>
      </c>
      <c r="AA44">
        <v>2</v>
      </c>
      <c r="AB44">
        <v>0</v>
      </c>
      <c r="AC44">
        <v>4</v>
      </c>
      <c r="AD44">
        <v>3</v>
      </c>
      <c r="AE44" s="8">
        <v>1</v>
      </c>
      <c r="AF44" s="8">
        <v>5</v>
      </c>
      <c r="AG44" s="15">
        <v>5</v>
      </c>
      <c r="AH44" s="43">
        <v>1</v>
      </c>
      <c r="AI44">
        <f t="shared" si="1"/>
        <v>1.3571428571428572</v>
      </c>
      <c r="AJ44">
        <f t="shared" si="0"/>
        <v>1.5625</v>
      </c>
    </row>
    <row r="45" spans="1:36" ht="12.75">
      <c r="A45" s="40" t="s">
        <v>11</v>
      </c>
      <c r="B45" s="26">
        <v>42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 s="8">
        <v>0</v>
      </c>
      <c r="AF45" s="8">
        <v>0</v>
      </c>
      <c r="AG45" s="15">
        <v>0</v>
      </c>
      <c r="AH45" s="43">
        <v>0</v>
      </c>
      <c r="AI45">
        <f>AVERAGE(C45:AH45)</f>
        <v>0</v>
      </c>
      <c r="AJ45">
        <f t="shared" si="0"/>
        <v>0</v>
      </c>
    </row>
    <row r="46" spans="1:36" ht="12.75">
      <c r="A46" s="4" t="s">
        <v>48</v>
      </c>
      <c r="B46" s="26">
        <v>43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 s="7">
        <v>0</v>
      </c>
      <c r="AF46" s="8">
        <v>0</v>
      </c>
      <c r="AG46" s="15">
        <v>0</v>
      </c>
      <c r="AH46" s="43">
        <v>0</v>
      </c>
      <c r="AI46">
        <f>AVERAGE(C46:AD46)</f>
        <v>0</v>
      </c>
      <c r="AJ46">
        <f t="shared" si="0"/>
        <v>0</v>
      </c>
    </row>
    <row r="47" spans="1:36" ht="12.75">
      <c r="A47" t="s">
        <v>2</v>
      </c>
      <c r="B47" s="26">
        <v>44</v>
      </c>
      <c r="C47">
        <v>0</v>
      </c>
      <c r="D47">
        <v>0</v>
      </c>
      <c r="E47">
        <v>22</v>
      </c>
      <c r="F47">
        <v>0</v>
      </c>
      <c r="G47">
        <v>0</v>
      </c>
      <c r="H47">
        <v>0</v>
      </c>
      <c r="I47">
        <v>1</v>
      </c>
      <c r="J47">
        <v>1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 s="7">
        <v>0</v>
      </c>
      <c r="AF47" s="8">
        <v>1</v>
      </c>
      <c r="AG47" s="15">
        <v>0</v>
      </c>
      <c r="AH47" s="43">
        <v>0</v>
      </c>
      <c r="AI47">
        <f>AVERAGE(C47:AD47)</f>
        <v>0.8571428571428571</v>
      </c>
      <c r="AJ47">
        <f t="shared" si="0"/>
        <v>0.78125</v>
      </c>
    </row>
    <row r="48" spans="1:36" ht="12.75">
      <c r="A48" t="s">
        <v>3</v>
      </c>
      <c r="B48" s="26">
        <v>45</v>
      </c>
      <c r="C48">
        <v>0</v>
      </c>
      <c r="D48">
        <v>1</v>
      </c>
      <c r="E48">
        <v>3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6</v>
      </c>
      <c r="N48">
        <v>0</v>
      </c>
      <c r="O48">
        <v>6</v>
      </c>
      <c r="P48">
        <v>2</v>
      </c>
      <c r="Q48">
        <v>1</v>
      </c>
      <c r="R48">
        <v>1</v>
      </c>
      <c r="S48">
        <v>0</v>
      </c>
      <c r="T48">
        <v>0</v>
      </c>
      <c r="U48">
        <v>3</v>
      </c>
      <c r="V48">
        <v>2</v>
      </c>
      <c r="W48">
        <v>0</v>
      </c>
      <c r="X48">
        <v>0</v>
      </c>
      <c r="Y48">
        <v>2</v>
      </c>
      <c r="Z48">
        <v>1</v>
      </c>
      <c r="AA48">
        <v>5</v>
      </c>
      <c r="AB48">
        <v>2</v>
      </c>
      <c r="AC48">
        <v>2</v>
      </c>
      <c r="AD48">
        <v>0</v>
      </c>
      <c r="AE48" s="8">
        <v>9</v>
      </c>
      <c r="AF48" s="8">
        <v>9</v>
      </c>
      <c r="AG48" s="15">
        <v>2</v>
      </c>
      <c r="AH48" s="43">
        <v>0</v>
      </c>
      <c r="AI48">
        <f>AVERAGE(C48:AD48)</f>
        <v>1.3214285714285714</v>
      </c>
      <c r="AJ48">
        <f t="shared" si="0"/>
        <v>1.78125</v>
      </c>
    </row>
    <row r="49" spans="1:36" ht="12.75">
      <c r="A49" s="38" t="s">
        <v>4</v>
      </c>
      <c r="B49" s="26">
        <v>46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 s="7">
        <v>0</v>
      </c>
      <c r="AF49" s="8">
        <v>0</v>
      </c>
      <c r="AG49">
        <v>0</v>
      </c>
      <c r="AH49" s="43">
        <v>0</v>
      </c>
      <c r="AI49">
        <f>AVERAGE(C49:AD49)</f>
        <v>0</v>
      </c>
      <c r="AJ49">
        <f>AVERAGE(C49:AH49)</f>
        <v>0</v>
      </c>
    </row>
    <row r="50" spans="1:36" ht="12.75">
      <c r="A50" s="38" t="s">
        <v>11</v>
      </c>
      <c r="B50" s="26">
        <v>47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 s="9">
        <v>0</v>
      </c>
      <c r="AF50" s="8">
        <v>0</v>
      </c>
      <c r="AG50" s="9">
        <v>0</v>
      </c>
      <c r="AH50" s="43">
        <v>0</v>
      </c>
      <c r="AI50">
        <f>AVERAGE(C50:AH50)</f>
        <v>0</v>
      </c>
      <c r="AJ50">
        <f>AVERAGE(C50:AH50)</f>
        <v>0</v>
      </c>
    </row>
    <row r="51" spans="1:36" ht="12.75">
      <c r="A51" t="s">
        <v>5</v>
      </c>
      <c r="B51" s="26">
        <v>48</v>
      </c>
      <c r="C51">
        <v>0</v>
      </c>
      <c r="D51">
        <v>0</v>
      </c>
      <c r="E51">
        <v>0</v>
      </c>
      <c r="F51">
        <v>0</v>
      </c>
      <c r="G51">
        <v>1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2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 s="7">
        <v>0</v>
      </c>
      <c r="AF51" s="8">
        <v>0</v>
      </c>
      <c r="AG51" s="15">
        <v>0</v>
      </c>
      <c r="AH51" s="43">
        <v>0</v>
      </c>
      <c r="AI51">
        <f aca="true" t="shared" si="2" ref="AI51:AI56">AVERAGE(C51:AD51)</f>
        <v>0.10714285714285714</v>
      </c>
      <c r="AJ51">
        <f>AVERAGE(C51:AH51)</f>
        <v>0.09375</v>
      </c>
    </row>
    <row r="52" spans="1:36" ht="12.75">
      <c r="A52" t="s">
        <v>6</v>
      </c>
      <c r="B52" s="26">
        <v>49</v>
      </c>
      <c r="C52">
        <v>0</v>
      </c>
      <c r="D52">
        <v>0</v>
      </c>
      <c r="E52">
        <v>0</v>
      </c>
      <c r="F52">
        <v>0</v>
      </c>
      <c r="G52">
        <v>2</v>
      </c>
      <c r="H52">
        <v>0</v>
      </c>
      <c r="I52">
        <v>4</v>
      </c>
      <c r="J52">
        <v>6</v>
      </c>
      <c r="K52">
        <v>0</v>
      </c>
      <c r="L52">
        <v>1</v>
      </c>
      <c r="M52">
        <v>23</v>
      </c>
      <c r="N52">
        <v>3</v>
      </c>
      <c r="O52">
        <v>10</v>
      </c>
      <c r="P52">
        <v>1</v>
      </c>
      <c r="Q52">
        <v>3</v>
      </c>
      <c r="R52">
        <v>16</v>
      </c>
      <c r="S52">
        <v>8</v>
      </c>
      <c r="T52">
        <v>1</v>
      </c>
      <c r="U52">
        <v>23</v>
      </c>
      <c r="V52">
        <v>18</v>
      </c>
      <c r="W52">
        <v>0</v>
      </c>
      <c r="X52">
        <v>0</v>
      </c>
      <c r="Y52">
        <v>20</v>
      </c>
      <c r="Z52">
        <v>1</v>
      </c>
      <c r="AA52">
        <v>52</v>
      </c>
      <c r="AB52">
        <v>2</v>
      </c>
      <c r="AC52">
        <v>11</v>
      </c>
      <c r="AD52">
        <v>4</v>
      </c>
      <c r="AE52" s="8">
        <v>1</v>
      </c>
      <c r="AF52" s="8">
        <v>44</v>
      </c>
      <c r="AG52" s="15">
        <v>25</v>
      </c>
      <c r="AH52" s="43">
        <v>4</v>
      </c>
      <c r="AI52">
        <f t="shared" si="2"/>
        <v>7.464285714285714</v>
      </c>
      <c r="AJ52">
        <f>AVERAGE(C52:AH52)</f>
        <v>8.84375</v>
      </c>
    </row>
    <row r="53" spans="1:36" ht="12.75">
      <c r="A53" t="s">
        <v>7</v>
      </c>
      <c r="B53" s="26">
        <v>50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2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2</v>
      </c>
      <c r="R53">
        <v>1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2</v>
      </c>
      <c r="AB53">
        <v>0</v>
      </c>
      <c r="AC53">
        <v>0</v>
      </c>
      <c r="AD53">
        <v>0</v>
      </c>
      <c r="AE53" s="8">
        <v>1</v>
      </c>
      <c r="AF53" s="8">
        <v>0</v>
      </c>
      <c r="AG53" s="15">
        <v>0</v>
      </c>
      <c r="AH53" s="43">
        <v>0</v>
      </c>
      <c r="AI53">
        <f t="shared" si="2"/>
        <v>0.25</v>
      </c>
      <c r="AJ53">
        <f t="shared" si="0"/>
        <v>0.25</v>
      </c>
    </row>
    <row r="54" spans="1:36" ht="12.75">
      <c r="A54" t="s">
        <v>8</v>
      </c>
      <c r="B54" s="26">
        <v>51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 s="7">
        <v>0</v>
      </c>
      <c r="AF54" s="8">
        <v>0</v>
      </c>
      <c r="AG54" s="15">
        <v>0</v>
      </c>
      <c r="AH54" s="43">
        <v>0</v>
      </c>
      <c r="AI54">
        <f t="shared" si="2"/>
        <v>0</v>
      </c>
      <c r="AJ54">
        <f t="shared" si="0"/>
        <v>0</v>
      </c>
    </row>
    <row r="55" spans="1:36" ht="12.75">
      <c r="A55" t="s">
        <v>9</v>
      </c>
      <c r="B55" s="26">
        <v>52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1</v>
      </c>
      <c r="AB55">
        <v>0</v>
      </c>
      <c r="AC55">
        <v>0</v>
      </c>
      <c r="AD55">
        <v>0</v>
      </c>
      <c r="AE55" s="7">
        <v>0</v>
      </c>
      <c r="AF55" s="8">
        <v>0</v>
      </c>
      <c r="AG55" s="15">
        <v>0</v>
      </c>
      <c r="AH55" s="43">
        <v>0</v>
      </c>
      <c r="AI55">
        <f t="shared" si="2"/>
        <v>0.03571428571428571</v>
      </c>
      <c r="AJ55">
        <f t="shared" si="0"/>
        <v>0.03125</v>
      </c>
    </row>
    <row r="56" spans="1:36" ht="12.75">
      <c r="A56" t="s">
        <v>10</v>
      </c>
      <c r="B56" s="26">
        <v>53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 s="7">
        <v>0</v>
      </c>
      <c r="AF56" s="8">
        <v>0</v>
      </c>
      <c r="AG56" s="15">
        <v>0</v>
      </c>
      <c r="AH56" s="43">
        <v>0</v>
      </c>
      <c r="AI56">
        <f t="shared" si="2"/>
        <v>0</v>
      </c>
      <c r="AJ56">
        <f t="shared" si="0"/>
        <v>0</v>
      </c>
    </row>
    <row r="57" spans="1:36" ht="12.75">
      <c r="A57" s="38" t="s">
        <v>11</v>
      </c>
      <c r="B57" s="26">
        <v>54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 s="7">
        <v>0</v>
      </c>
      <c r="AF57" s="8">
        <v>0</v>
      </c>
      <c r="AG57" s="15">
        <v>0</v>
      </c>
      <c r="AH57" s="43">
        <v>0</v>
      </c>
      <c r="AI57">
        <f>AVERAGE(C57:AH57)</f>
        <v>0</v>
      </c>
      <c r="AJ57">
        <f t="shared" si="0"/>
        <v>0</v>
      </c>
    </row>
    <row r="58" spans="1:36" ht="12.75">
      <c r="A58" t="s">
        <v>49</v>
      </c>
      <c r="B58" s="26">
        <v>55</v>
      </c>
      <c r="C58">
        <v>0</v>
      </c>
      <c r="D58">
        <v>0</v>
      </c>
      <c r="E58">
        <v>0</v>
      </c>
      <c r="F58">
        <v>1</v>
      </c>
      <c r="G58">
        <v>0</v>
      </c>
      <c r="H58">
        <v>0</v>
      </c>
      <c r="I58">
        <v>0</v>
      </c>
      <c r="J58">
        <v>1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1</v>
      </c>
      <c r="S58">
        <v>1</v>
      </c>
      <c r="T58">
        <v>0</v>
      </c>
      <c r="U58">
        <v>0</v>
      </c>
      <c r="V58">
        <v>0</v>
      </c>
      <c r="W58">
        <v>0</v>
      </c>
      <c r="X58">
        <v>0</v>
      </c>
      <c r="Y58">
        <v>1</v>
      </c>
      <c r="Z58">
        <v>0</v>
      </c>
      <c r="AA58">
        <v>0</v>
      </c>
      <c r="AB58">
        <v>0</v>
      </c>
      <c r="AC58">
        <v>3</v>
      </c>
      <c r="AD58">
        <v>4</v>
      </c>
      <c r="AE58" s="8">
        <v>2</v>
      </c>
      <c r="AF58" s="8">
        <v>4</v>
      </c>
      <c r="AG58" s="15">
        <v>1</v>
      </c>
      <c r="AH58" s="43">
        <v>0</v>
      </c>
      <c r="AI58">
        <f>AVERAGE(C58:AD58)</f>
        <v>0.42857142857142855</v>
      </c>
      <c r="AJ58">
        <f t="shared" si="0"/>
        <v>0.59375</v>
      </c>
    </row>
    <row r="59" spans="1:36" ht="13.5" thickBot="1">
      <c r="A59" s="2" t="s">
        <v>56</v>
      </c>
      <c r="B59" s="27">
        <v>56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69</v>
      </c>
      <c r="Z59" s="2">
        <v>55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16">
        <v>0</v>
      </c>
      <c r="AG59" s="18">
        <v>0</v>
      </c>
      <c r="AH59" s="18">
        <v>0</v>
      </c>
      <c r="AI59" s="2">
        <f>AVERAGE(C59:AD59)</f>
        <v>4.428571428571429</v>
      </c>
      <c r="AJ59" s="2">
        <f>AVERAGE(C59:AH59)</f>
        <v>3.875</v>
      </c>
    </row>
    <row r="60" spans="1:36" ht="12.75">
      <c r="A60" t="s">
        <v>50</v>
      </c>
      <c r="C60">
        <f aca="true" t="shared" si="3" ref="C60:R60">SUM(C4:C59)</f>
        <v>0</v>
      </c>
      <c r="D60">
        <f t="shared" si="3"/>
        <v>112</v>
      </c>
      <c r="E60">
        <f>SUM(E4:E59)</f>
        <v>2135</v>
      </c>
      <c r="F60">
        <f t="shared" si="3"/>
        <v>2272</v>
      </c>
      <c r="G60">
        <f>SUM(G4:G59)</f>
        <v>2608</v>
      </c>
      <c r="H60">
        <f t="shared" si="3"/>
        <v>1650</v>
      </c>
      <c r="I60">
        <f t="shared" si="3"/>
        <v>1050</v>
      </c>
      <c r="J60">
        <f t="shared" si="3"/>
        <v>714</v>
      </c>
      <c r="K60">
        <f t="shared" si="3"/>
        <v>243</v>
      </c>
      <c r="L60">
        <f t="shared" si="3"/>
        <v>2786</v>
      </c>
      <c r="M60">
        <f t="shared" si="3"/>
        <v>2556</v>
      </c>
      <c r="N60">
        <f t="shared" si="3"/>
        <v>1128</v>
      </c>
      <c r="O60">
        <f t="shared" si="3"/>
        <v>3329</v>
      </c>
      <c r="P60">
        <f t="shared" si="3"/>
        <v>2877</v>
      </c>
      <c r="Q60">
        <f t="shared" si="3"/>
        <v>2082</v>
      </c>
      <c r="R60">
        <f t="shared" si="3"/>
        <v>5453</v>
      </c>
      <c r="S60">
        <f aca="true" t="shared" si="4" ref="S60:AD60">SUM(S4:S59)</f>
        <v>2434</v>
      </c>
      <c r="T60">
        <f t="shared" si="4"/>
        <v>2032</v>
      </c>
      <c r="U60">
        <f>SUM(U4:U59)</f>
        <v>6275</v>
      </c>
      <c r="V60">
        <f t="shared" si="4"/>
        <v>7239</v>
      </c>
      <c r="W60">
        <f t="shared" si="4"/>
        <v>5544</v>
      </c>
      <c r="X60">
        <f t="shared" si="4"/>
        <v>1727</v>
      </c>
      <c r="Y60">
        <f t="shared" si="4"/>
        <v>3336</v>
      </c>
      <c r="Z60">
        <f>SUM(Z4:Z59)</f>
        <v>2897</v>
      </c>
      <c r="AA60">
        <f t="shared" si="4"/>
        <v>7419</v>
      </c>
      <c r="AB60">
        <f t="shared" si="4"/>
        <v>8542</v>
      </c>
      <c r="AC60">
        <f t="shared" si="4"/>
        <v>4459</v>
      </c>
      <c r="AD60">
        <f t="shared" si="4"/>
        <v>10985</v>
      </c>
      <c r="AE60">
        <f>SUM(AE4:AE59)</f>
        <v>6645</v>
      </c>
      <c r="AF60">
        <f>SUM(AF4:AF59)</f>
        <v>8775</v>
      </c>
      <c r="AG60">
        <f>SUM(AG4:AG59)</f>
        <v>9664</v>
      </c>
      <c r="AH60">
        <f>SUM(AH4:AH59)</f>
        <v>3635</v>
      </c>
      <c r="AI60">
        <f>AVERAGE(C60:AD60)</f>
        <v>3353</v>
      </c>
      <c r="AJ60">
        <f>AVERAGE(C60:AI60)</f>
        <v>3816.848484848485</v>
      </c>
    </row>
    <row r="63" ht="12.75">
      <c r="A63" s="35"/>
    </row>
  </sheetData>
  <printOptions/>
  <pageMargins left="0.75" right="0.47" top="0.57" bottom="0.52" header="0.36" footer="0.29"/>
  <pageSetup fitToWidth="2" fitToHeight="1" horizontalDpi="600" verticalDpi="600" orientation="landscape" scale="65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3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:B16384"/>
    </sheetView>
  </sheetViews>
  <sheetFormatPr defaultColWidth="9.140625" defaultRowHeight="12.75"/>
  <cols>
    <col min="1" max="1" width="20.8515625" style="0" customWidth="1"/>
    <col min="2" max="2" width="0.5625" style="26" hidden="1" customWidth="1"/>
    <col min="35" max="36" width="11.00390625" style="0" customWidth="1"/>
  </cols>
  <sheetData>
    <row r="1" spans="1:36" ht="13.5" thickBot="1">
      <c r="A1" s="6" t="s">
        <v>58</v>
      </c>
      <c r="B1" s="2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4" ht="13.5" thickTop="1">
      <c r="A2" t="str">
        <f>CONCATENATE("Last Updated  ",TEXT(MONTH(MAX(ChangeLog!A1:A10)),"00"),"/",TEXT(DAY(MAX(ChangeLog!A1:A10)),"00"),"/",TEXT(YEAR(MAX(ChangeLog!A1:A10)),"0"))</f>
        <v>Last Updated  04/13/2005</v>
      </c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6" ht="13.5" thickBot="1">
      <c r="A3" s="2" t="s">
        <v>1</v>
      </c>
      <c r="B3" s="27" t="s">
        <v>53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3" t="s">
        <v>52</v>
      </c>
      <c r="AJ3" s="23" t="s">
        <v>57</v>
      </c>
    </row>
    <row r="4" spans="1:36" ht="12.75">
      <c r="A4" t="s">
        <v>12</v>
      </c>
      <c r="B4" s="26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 s="7">
        <v>0</v>
      </c>
      <c r="AF4" s="8">
        <v>0</v>
      </c>
      <c r="AG4" s="15">
        <v>0</v>
      </c>
      <c r="AH4" s="15">
        <v>0</v>
      </c>
      <c r="AI4">
        <f>AVERAGE(C4:AD4)</f>
        <v>0</v>
      </c>
      <c r="AJ4">
        <f>AVERAGE(C4:AH4)</f>
        <v>0</v>
      </c>
    </row>
    <row r="5" spans="1:36" ht="12.75">
      <c r="A5" s="38" t="s">
        <v>13</v>
      </c>
      <c r="B5" s="26">
        <v>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 s="7">
        <v>0</v>
      </c>
      <c r="AF5" s="8">
        <v>0</v>
      </c>
      <c r="AG5" s="15">
        <v>0</v>
      </c>
      <c r="AH5" s="15">
        <v>0</v>
      </c>
      <c r="AI5">
        <f>AVERAGE(C5:AH5)</f>
        <v>0</v>
      </c>
      <c r="AJ5">
        <f aca="true" t="shared" si="0" ref="AJ5:AJ58">AVERAGE(C5:AH5)</f>
        <v>0</v>
      </c>
    </row>
    <row r="6" spans="1:36" ht="12.75">
      <c r="A6" t="s">
        <v>14</v>
      </c>
      <c r="B6" s="26">
        <v>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0</v>
      </c>
      <c r="S6">
        <v>0</v>
      </c>
      <c r="T6">
        <v>0</v>
      </c>
      <c r="U6">
        <v>0</v>
      </c>
      <c r="V6">
        <v>0</v>
      </c>
      <c r="W6">
        <v>1</v>
      </c>
      <c r="X6">
        <v>0</v>
      </c>
      <c r="Y6">
        <v>5</v>
      </c>
      <c r="Z6">
        <v>0</v>
      </c>
      <c r="AA6">
        <v>2</v>
      </c>
      <c r="AB6">
        <v>1</v>
      </c>
      <c r="AC6">
        <v>701</v>
      </c>
      <c r="AD6">
        <v>10</v>
      </c>
      <c r="AE6" s="8">
        <v>1</v>
      </c>
      <c r="AF6" s="8">
        <v>11</v>
      </c>
      <c r="AG6" s="15">
        <v>1</v>
      </c>
      <c r="AH6" s="43">
        <v>1</v>
      </c>
      <c r="AI6">
        <f aca="true" t="shared" si="1" ref="AI6:AI44">AVERAGE(C6:AD6)</f>
        <v>25.821428571428573</v>
      </c>
      <c r="AJ6">
        <f t="shared" si="0"/>
        <v>23.03125</v>
      </c>
    </row>
    <row r="7" spans="1:36" ht="12.75">
      <c r="A7" s="38" t="s">
        <v>51</v>
      </c>
      <c r="B7" s="26">
        <v>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 s="8">
        <v>0</v>
      </c>
      <c r="AF7" s="8">
        <v>0</v>
      </c>
      <c r="AG7" s="15">
        <v>0</v>
      </c>
      <c r="AH7">
        <v>0</v>
      </c>
      <c r="AI7">
        <f t="shared" si="1"/>
        <v>0</v>
      </c>
      <c r="AJ7">
        <f t="shared" si="0"/>
        <v>0</v>
      </c>
    </row>
    <row r="8" spans="1:36" ht="12.75">
      <c r="A8" t="s">
        <v>15</v>
      </c>
      <c r="B8" s="26">
        <v>5</v>
      </c>
      <c r="C8">
        <v>9</v>
      </c>
      <c r="D8">
        <v>0</v>
      </c>
      <c r="E8">
        <v>0</v>
      </c>
      <c r="F8">
        <v>0</v>
      </c>
      <c r="G8">
        <v>0</v>
      </c>
      <c r="H8">
        <v>3</v>
      </c>
      <c r="I8">
        <v>10</v>
      </c>
      <c r="J8">
        <v>1614</v>
      </c>
      <c r="K8">
        <v>9</v>
      </c>
      <c r="L8">
        <v>346</v>
      </c>
      <c r="M8">
        <v>505</v>
      </c>
      <c r="N8">
        <v>74</v>
      </c>
      <c r="O8">
        <v>2358</v>
      </c>
      <c r="P8">
        <v>1575</v>
      </c>
      <c r="Q8">
        <v>1048</v>
      </c>
      <c r="R8">
        <v>1693</v>
      </c>
      <c r="S8">
        <v>5444</v>
      </c>
      <c r="T8">
        <v>2346</v>
      </c>
      <c r="U8">
        <v>2134</v>
      </c>
      <c r="V8">
        <v>12716</v>
      </c>
      <c r="W8">
        <v>4595</v>
      </c>
      <c r="X8">
        <v>3</v>
      </c>
      <c r="Y8">
        <v>8595</v>
      </c>
      <c r="Z8">
        <v>303</v>
      </c>
      <c r="AA8">
        <v>4934</v>
      </c>
      <c r="AB8">
        <v>6087</v>
      </c>
      <c r="AC8">
        <v>5257</v>
      </c>
      <c r="AD8">
        <v>34721</v>
      </c>
      <c r="AE8" s="8">
        <v>528</v>
      </c>
      <c r="AF8" s="10">
        <v>9050</v>
      </c>
      <c r="AG8" s="15">
        <v>17080</v>
      </c>
      <c r="AH8" s="42">
        <v>7961</v>
      </c>
      <c r="AI8">
        <f t="shared" si="1"/>
        <v>3442.1071428571427</v>
      </c>
      <c r="AJ8">
        <f t="shared" si="0"/>
        <v>4093.6875</v>
      </c>
    </row>
    <row r="9" spans="1:36" ht="12.75">
      <c r="A9" t="s">
        <v>16</v>
      </c>
      <c r="B9" s="26">
        <v>6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3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1</v>
      </c>
      <c r="AC9">
        <v>0</v>
      </c>
      <c r="AD9">
        <v>0</v>
      </c>
      <c r="AE9" s="7">
        <v>0</v>
      </c>
      <c r="AF9" s="8">
        <v>0</v>
      </c>
      <c r="AG9" s="15">
        <v>0</v>
      </c>
      <c r="AH9" s="41">
        <v>0</v>
      </c>
      <c r="AI9">
        <f t="shared" si="1"/>
        <v>0.14285714285714285</v>
      </c>
      <c r="AJ9">
        <f t="shared" si="0"/>
        <v>0.125</v>
      </c>
    </row>
    <row r="10" spans="1:36" ht="12.75">
      <c r="A10" t="s">
        <v>17</v>
      </c>
      <c r="B10" s="26">
        <v>7</v>
      </c>
      <c r="C10">
        <v>0</v>
      </c>
      <c r="D10">
        <v>0</v>
      </c>
      <c r="E10">
        <v>0</v>
      </c>
      <c r="F10">
        <v>0</v>
      </c>
      <c r="G10">
        <v>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2</v>
      </c>
      <c r="P10">
        <v>2</v>
      </c>
      <c r="Q10">
        <v>9</v>
      </c>
      <c r="R10">
        <v>19</v>
      </c>
      <c r="S10">
        <v>54</v>
      </c>
      <c r="T10">
        <v>16</v>
      </c>
      <c r="U10">
        <v>76</v>
      </c>
      <c r="V10">
        <v>196</v>
      </c>
      <c r="W10">
        <v>125</v>
      </c>
      <c r="X10">
        <v>9</v>
      </c>
      <c r="Y10">
        <v>133</v>
      </c>
      <c r="Z10">
        <v>15</v>
      </c>
      <c r="AA10">
        <v>77</v>
      </c>
      <c r="AB10">
        <v>106</v>
      </c>
      <c r="AC10">
        <v>60</v>
      </c>
      <c r="AD10">
        <v>117</v>
      </c>
      <c r="AE10" s="8">
        <v>99</v>
      </c>
      <c r="AF10" s="8">
        <v>148</v>
      </c>
      <c r="AG10" s="15">
        <v>152</v>
      </c>
      <c r="AH10" s="43">
        <v>1</v>
      </c>
      <c r="AI10">
        <f t="shared" si="1"/>
        <v>36.32142857142857</v>
      </c>
      <c r="AJ10">
        <f t="shared" si="0"/>
        <v>44.28125</v>
      </c>
    </row>
    <row r="11" spans="1:36" ht="12.75">
      <c r="A11" t="s">
        <v>18</v>
      </c>
      <c r="B11" s="26">
        <v>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 s="7">
        <v>0</v>
      </c>
      <c r="AF11" s="8">
        <v>0</v>
      </c>
      <c r="AG11" s="15">
        <v>0</v>
      </c>
      <c r="AH11" s="41">
        <v>0</v>
      </c>
      <c r="AI11">
        <f t="shared" si="1"/>
        <v>0</v>
      </c>
      <c r="AJ11">
        <f t="shared" si="0"/>
        <v>0</v>
      </c>
    </row>
    <row r="12" spans="1:36" ht="12.75">
      <c r="A12" t="s">
        <v>19</v>
      </c>
      <c r="B12" s="26">
        <v>9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1</v>
      </c>
      <c r="AD12">
        <v>0</v>
      </c>
      <c r="AE12" s="7">
        <v>0</v>
      </c>
      <c r="AF12" s="8">
        <v>0</v>
      </c>
      <c r="AG12" s="15">
        <v>0</v>
      </c>
      <c r="AH12" s="41">
        <v>0</v>
      </c>
      <c r="AI12">
        <f t="shared" si="1"/>
        <v>0.03571428571428571</v>
      </c>
      <c r="AJ12">
        <f t="shared" si="0"/>
        <v>0.03125</v>
      </c>
    </row>
    <row r="13" spans="1:36" ht="12.75">
      <c r="A13" t="s">
        <v>20</v>
      </c>
      <c r="B13" s="26">
        <v>10</v>
      </c>
      <c r="C13">
        <v>0</v>
      </c>
      <c r="D13">
        <v>0</v>
      </c>
      <c r="E13">
        <v>0</v>
      </c>
      <c r="F13">
        <v>0</v>
      </c>
      <c r="G13">
        <v>0</v>
      </c>
      <c r="H13">
        <v>3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2</v>
      </c>
      <c r="Z13">
        <v>0</v>
      </c>
      <c r="AA13">
        <v>0</v>
      </c>
      <c r="AB13">
        <v>0</v>
      </c>
      <c r="AC13">
        <v>0</v>
      </c>
      <c r="AD13">
        <v>0</v>
      </c>
      <c r="AE13" s="8">
        <v>2</v>
      </c>
      <c r="AF13" s="8">
        <v>2</v>
      </c>
      <c r="AG13" s="15">
        <v>0</v>
      </c>
      <c r="AH13" s="41">
        <v>0</v>
      </c>
      <c r="AI13">
        <f t="shared" si="1"/>
        <v>0.21428571428571427</v>
      </c>
      <c r="AJ13">
        <f t="shared" si="0"/>
        <v>0.3125</v>
      </c>
    </row>
    <row r="14" spans="1:36" ht="12.75">
      <c r="A14" t="s">
        <v>21</v>
      </c>
      <c r="B14" s="26">
        <v>11</v>
      </c>
      <c r="C14">
        <v>0</v>
      </c>
      <c r="D14">
        <v>0</v>
      </c>
      <c r="E14">
        <v>10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1</v>
      </c>
      <c r="T14">
        <v>0</v>
      </c>
      <c r="U14">
        <v>2</v>
      </c>
      <c r="V14">
        <v>6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 s="8">
        <v>1</v>
      </c>
      <c r="AF14" s="8">
        <v>0</v>
      </c>
      <c r="AG14" s="15">
        <v>0</v>
      </c>
      <c r="AH14" s="41">
        <v>0</v>
      </c>
      <c r="AI14">
        <f t="shared" si="1"/>
        <v>0.6785714285714286</v>
      </c>
      <c r="AJ14">
        <f t="shared" si="0"/>
        <v>0.625</v>
      </c>
    </row>
    <row r="15" spans="1:36" ht="12.75">
      <c r="A15" t="s">
        <v>22</v>
      </c>
      <c r="B15" s="26">
        <v>12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 s="7">
        <v>0</v>
      </c>
      <c r="AF15" s="8">
        <v>0</v>
      </c>
      <c r="AG15" s="15">
        <v>0</v>
      </c>
      <c r="AH15" s="41">
        <v>0</v>
      </c>
      <c r="AI15">
        <f t="shared" si="1"/>
        <v>0</v>
      </c>
      <c r="AJ15">
        <f t="shared" si="0"/>
        <v>0</v>
      </c>
    </row>
    <row r="16" spans="1:36" ht="12.75">
      <c r="A16" t="s">
        <v>23</v>
      </c>
      <c r="B16" s="26">
        <v>13</v>
      </c>
      <c r="C16">
        <v>0</v>
      </c>
      <c r="D16">
        <v>1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3</v>
      </c>
      <c r="N16">
        <v>0</v>
      </c>
      <c r="O16">
        <v>0</v>
      </c>
      <c r="P16">
        <v>1</v>
      </c>
      <c r="Q16">
        <v>0</v>
      </c>
      <c r="R16">
        <v>0</v>
      </c>
      <c r="S16">
        <v>0</v>
      </c>
      <c r="T16">
        <v>0</v>
      </c>
      <c r="U16">
        <v>0</v>
      </c>
      <c r="V16">
        <v>10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1</v>
      </c>
      <c r="AD16">
        <v>0</v>
      </c>
      <c r="AE16" s="7">
        <v>0</v>
      </c>
      <c r="AF16" s="8">
        <v>0</v>
      </c>
      <c r="AG16" s="15">
        <v>0</v>
      </c>
      <c r="AH16" s="41">
        <v>0</v>
      </c>
      <c r="AI16">
        <f t="shared" si="1"/>
        <v>0.5714285714285714</v>
      </c>
      <c r="AJ16">
        <f t="shared" si="0"/>
        <v>0.5</v>
      </c>
    </row>
    <row r="17" spans="1:36" ht="12.75">
      <c r="A17" t="s">
        <v>24</v>
      </c>
      <c r="B17" s="26">
        <v>14</v>
      </c>
      <c r="C17">
        <v>407</v>
      </c>
      <c r="D17">
        <v>606</v>
      </c>
      <c r="E17">
        <v>306</v>
      </c>
      <c r="F17">
        <v>150</v>
      </c>
      <c r="G17">
        <v>461</v>
      </c>
      <c r="H17">
        <v>268</v>
      </c>
      <c r="I17">
        <v>230</v>
      </c>
      <c r="J17">
        <v>342</v>
      </c>
      <c r="K17">
        <v>400</v>
      </c>
      <c r="L17">
        <v>477</v>
      </c>
      <c r="M17">
        <v>1524</v>
      </c>
      <c r="N17">
        <v>268</v>
      </c>
      <c r="O17">
        <v>2140</v>
      </c>
      <c r="P17">
        <v>1578</v>
      </c>
      <c r="Q17">
        <v>1392</v>
      </c>
      <c r="R17">
        <v>474</v>
      </c>
      <c r="S17">
        <v>1174</v>
      </c>
      <c r="T17">
        <v>364</v>
      </c>
      <c r="U17">
        <v>948</v>
      </c>
      <c r="V17">
        <v>1112</v>
      </c>
      <c r="W17">
        <v>1022</v>
      </c>
      <c r="X17">
        <v>331</v>
      </c>
      <c r="Y17">
        <v>314</v>
      </c>
      <c r="Z17">
        <v>688</v>
      </c>
      <c r="AA17">
        <v>883</v>
      </c>
      <c r="AB17">
        <v>973</v>
      </c>
      <c r="AC17">
        <v>499</v>
      </c>
      <c r="AD17">
        <v>722</v>
      </c>
      <c r="AE17" s="8">
        <v>226</v>
      </c>
      <c r="AF17" s="10">
        <v>1007</v>
      </c>
      <c r="AG17" s="15">
        <v>484</v>
      </c>
      <c r="AH17" s="43">
        <v>320</v>
      </c>
      <c r="AI17">
        <f t="shared" si="1"/>
        <v>716.1785714285714</v>
      </c>
      <c r="AJ17">
        <f t="shared" si="0"/>
        <v>690.3125</v>
      </c>
    </row>
    <row r="18" spans="1:36" ht="12.75">
      <c r="A18" t="s">
        <v>25</v>
      </c>
      <c r="B18" s="26">
        <v>15</v>
      </c>
      <c r="C18">
        <v>373</v>
      </c>
      <c r="D18">
        <v>281</v>
      </c>
      <c r="E18">
        <v>99</v>
      </c>
      <c r="F18">
        <v>208</v>
      </c>
      <c r="G18">
        <v>645</v>
      </c>
      <c r="H18">
        <v>489</v>
      </c>
      <c r="I18">
        <v>442</v>
      </c>
      <c r="J18">
        <v>1319</v>
      </c>
      <c r="K18">
        <v>950</v>
      </c>
      <c r="L18">
        <v>888</v>
      </c>
      <c r="M18">
        <v>1900</v>
      </c>
      <c r="N18">
        <v>968</v>
      </c>
      <c r="O18">
        <v>2038</v>
      </c>
      <c r="P18">
        <v>2742</v>
      </c>
      <c r="Q18">
        <v>810</v>
      </c>
      <c r="R18">
        <v>1348</v>
      </c>
      <c r="S18">
        <v>1159</v>
      </c>
      <c r="T18">
        <v>209</v>
      </c>
      <c r="U18">
        <v>696</v>
      </c>
      <c r="V18">
        <v>1586</v>
      </c>
      <c r="W18">
        <v>617</v>
      </c>
      <c r="X18">
        <v>615</v>
      </c>
      <c r="Y18">
        <v>664</v>
      </c>
      <c r="Z18">
        <v>1146</v>
      </c>
      <c r="AA18">
        <v>1250</v>
      </c>
      <c r="AB18">
        <v>1231</v>
      </c>
      <c r="AC18">
        <v>2123</v>
      </c>
      <c r="AD18">
        <v>1872</v>
      </c>
      <c r="AE18" s="10">
        <v>1678</v>
      </c>
      <c r="AF18" s="10">
        <v>2927</v>
      </c>
      <c r="AG18" s="15">
        <v>1626</v>
      </c>
      <c r="AH18" s="42">
        <v>1815</v>
      </c>
      <c r="AI18">
        <f t="shared" si="1"/>
        <v>1023.8571428571429</v>
      </c>
      <c r="AJ18">
        <f t="shared" si="0"/>
        <v>1147.3125</v>
      </c>
    </row>
    <row r="19" spans="1:36" ht="12.75">
      <c r="A19" t="s">
        <v>26</v>
      </c>
      <c r="B19" s="26">
        <v>16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2</v>
      </c>
      <c r="T19">
        <v>0</v>
      </c>
      <c r="U19">
        <v>0</v>
      </c>
      <c r="V19">
        <v>0</v>
      </c>
      <c r="W19">
        <v>0</v>
      </c>
      <c r="X19">
        <v>0</v>
      </c>
      <c r="Y19">
        <v>1</v>
      </c>
      <c r="Z19">
        <v>1</v>
      </c>
      <c r="AA19">
        <v>1</v>
      </c>
      <c r="AB19">
        <v>0</v>
      </c>
      <c r="AC19">
        <v>0</v>
      </c>
      <c r="AD19">
        <v>0</v>
      </c>
      <c r="AE19" s="7">
        <v>0</v>
      </c>
      <c r="AF19" s="8">
        <v>0</v>
      </c>
      <c r="AG19" s="15">
        <v>0</v>
      </c>
      <c r="AH19" s="41">
        <v>0</v>
      </c>
      <c r="AI19">
        <f t="shared" si="1"/>
        <v>0.17857142857142858</v>
      </c>
      <c r="AJ19">
        <f t="shared" si="0"/>
        <v>0.15625</v>
      </c>
    </row>
    <row r="20" spans="1:36" ht="12.75">
      <c r="A20" t="s">
        <v>27</v>
      </c>
      <c r="B20" s="26">
        <v>17</v>
      </c>
      <c r="C20">
        <v>0</v>
      </c>
      <c r="D20">
        <v>8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 s="7">
        <v>0</v>
      </c>
      <c r="AF20" s="8">
        <v>0</v>
      </c>
      <c r="AG20" s="15">
        <v>0</v>
      </c>
      <c r="AH20" s="41">
        <v>0</v>
      </c>
      <c r="AI20">
        <f t="shared" si="1"/>
        <v>0.2857142857142857</v>
      </c>
      <c r="AJ20">
        <f t="shared" si="0"/>
        <v>0.25</v>
      </c>
    </row>
    <row r="21" spans="1:36" ht="12.75">
      <c r="A21" t="s">
        <v>28</v>
      </c>
      <c r="B21" s="26">
        <v>18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1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 s="7">
        <v>0</v>
      </c>
      <c r="AF21" s="8">
        <v>0</v>
      </c>
      <c r="AG21" s="15">
        <v>0</v>
      </c>
      <c r="AH21" s="41">
        <v>0</v>
      </c>
      <c r="AI21">
        <f t="shared" si="1"/>
        <v>0.03571428571428571</v>
      </c>
      <c r="AJ21">
        <f t="shared" si="0"/>
        <v>0.03125</v>
      </c>
    </row>
    <row r="22" spans="1:36" ht="12.75">
      <c r="A22" t="s">
        <v>29</v>
      </c>
      <c r="B22" s="26">
        <v>19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9</v>
      </c>
      <c r="M22">
        <v>2</v>
      </c>
      <c r="N22">
        <v>0</v>
      </c>
      <c r="O22">
        <v>16</v>
      </c>
      <c r="P22">
        <v>0</v>
      </c>
      <c r="Q22">
        <v>6</v>
      </c>
      <c r="R22">
        <v>0</v>
      </c>
      <c r="S22">
        <v>6</v>
      </c>
      <c r="T22">
        <v>0</v>
      </c>
      <c r="U22">
        <v>2</v>
      </c>
      <c r="V22">
        <v>41</v>
      </c>
      <c r="W22">
        <v>8</v>
      </c>
      <c r="X22">
        <v>0</v>
      </c>
      <c r="Y22">
        <v>0</v>
      </c>
      <c r="Z22">
        <v>1</v>
      </c>
      <c r="AA22">
        <v>0</v>
      </c>
      <c r="AB22">
        <v>0</v>
      </c>
      <c r="AC22">
        <v>0</v>
      </c>
      <c r="AD22">
        <v>0</v>
      </c>
      <c r="AE22" s="7">
        <v>0</v>
      </c>
      <c r="AF22" s="8">
        <v>0</v>
      </c>
      <c r="AG22" s="15">
        <v>1</v>
      </c>
      <c r="AH22" s="41">
        <v>0</v>
      </c>
      <c r="AI22">
        <f t="shared" si="1"/>
        <v>3.25</v>
      </c>
      <c r="AJ22">
        <f t="shared" si="0"/>
        <v>2.875</v>
      </c>
    </row>
    <row r="23" spans="1:36" ht="12.75">
      <c r="A23" t="s">
        <v>30</v>
      </c>
      <c r="B23" s="26">
        <v>20</v>
      </c>
      <c r="C23">
        <v>0</v>
      </c>
      <c r="D23">
        <v>0</v>
      </c>
      <c r="E23">
        <v>0</v>
      </c>
      <c r="F23">
        <v>1</v>
      </c>
      <c r="G23">
        <v>0</v>
      </c>
      <c r="H23">
        <v>2</v>
      </c>
      <c r="I23">
        <v>0</v>
      </c>
      <c r="J23">
        <v>3</v>
      </c>
      <c r="K23">
        <v>0</v>
      </c>
      <c r="L23">
        <v>0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1</v>
      </c>
      <c r="T23">
        <v>0</v>
      </c>
      <c r="U23">
        <v>0</v>
      </c>
      <c r="V23">
        <v>0</v>
      </c>
      <c r="W23">
        <v>0</v>
      </c>
      <c r="X23">
        <v>0</v>
      </c>
      <c r="Y23">
        <v>4</v>
      </c>
      <c r="Z23">
        <v>0</v>
      </c>
      <c r="AA23">
        <v>1</v>
      </c>
      <c r="AB23">
        <v>0</v>
      </c>
      <c r="AC23">
        <v>0</v>
      </c>
      <c r="AD23">
        <v>0</v>
      </c>
      <c r="AE23" s="7">
        <v>0</v>
      </c>
      <c r="AF23" s="8">
        <v>0</v>
      </c>
      <c r="AG23" s="15">
        <v>0</v>
      </c>
      <c r="AH23" s="41">
        <v>0</v>
      </c>
      <c r="AI23">
        <f t="shared" si="1"/>
        <v>0.4642857142857143</v>
      </c>
      <c r="AJ23">
        <f t="shared" si="0"/>
        <v>0.40625</v>
      </c>
    </row>
    <row r="24" spans="1:36" ht="12.75">
      <c r="A24" t="s">
        <v>31</v>
      </c>
      <c r="B24" s="26">
        <v>21</v>
      </c>
      <c r="C24">
        <v>0</v>
      </c>
      <c r="D24">
        <v>0</v>
      </c>
      <c r="E24">
        <v>0</v>
      </c>
      <c r="F24">
        <v>0</v>
      </c>
      <c r="G24">
        <v>1</v>
      </c>
      <c r="H24">
        <v>0</v>
      </c>
      <c r="I24">
        <v>0</v>
      </c>
      <c r="J24">
        <v>0</v>
      </c>
      <c r="K24">
        <v>0</v>
      </c>
      <c r="L24">
        <v>40</v>
      </c>
      <c r="M24">
        <v>0</v>
      </c>
      <c r="N24">
        <v>0</v>
      </c>
      <c r="O24">
        <v>0</v>
      </c>
      <c r="P24">
        <v>170</v>
      </c>
      <c r="Q24">
        <v>201</v>
      </c>
      <c r="R24">
        <v>3</v>
      </c>
      <c r="S24">
        <v>1121</v>
      </c>
      <c r="T24">
        <v>80</v>
      </c>
      <c r="U24">
        <v>1</v>
      </c>
      <c r="V24">
        <v>2024</v>
      </c>
      <c r="W24">
        <v>600</v>
      </c>
      <c r="X24">
        <v>0</v>
      </c>
      <c r="Y24">
        <v>375</v>
      </c>
      <c r="Z24">
        <v>1</v>
      </c>
      <c r="AA24">
        <v>144</v>
      </c>
      <c r="AB24">
        <v>3001</v>
      </c>
      <c r="AC24">
        <v>256</v>
      </c>
      <c r="AD24">
        <v>1000</v>
      </c>
      <c r="AE24" s="7">
        <v>0</v>
      </c>
      <c r="AF24" s="8">
        <v>150</v>
      </c>
      <c r="AG24" s="15">
        <v>304</v>
      </c>
      <c r="AH24" s="41">
        <v>0</v>
      </c>
      <c r="AI24">
        <f t="shared" si="1"/>
        <v>322.07142857142856</v>
      </c>
      <c r="AJ24">
        <f t="shared" si="0"/>
        <v>296</v>
      </c>
    </row>
    <row r="25" spans="1:36" ht="12.75">
      <c r="A25" t="s">
        <v>32</v>
      </c>
      <c r="B25" s="26">
        <v>22</v>
      </c>
      <c r="C25">
        <v>0</v>
      </c>
      <c r="D25">
        <v>0</v>
      </c>
      <c r="E25">
        <v>0</v>
      </c>
      <c r="F25">
        <v>0</v>
      </c>
      <c r="G25">
        <v>2</v>
      </c>
      <c r="H25">
        <v>2</v>
      </c>
      <c r="I25">
        <v>0</v>
      </c>
      <c r="J25">
        <v>0</v>
      </c>
      <c r="K25">
        <v>1</v>
      </c>
      <c r="L25">
        <v>0</v>
      </c>
      <c r="M25">
        <v>0</v>
      </c>
      <c r="N25">
        <v>10</v>
      </c>
      <c r="O25">
        <v>0</v>
      </c>
      <c r="P25">
        <v>2</v>
      </c>
      <c r="Q25">
        <v>4</v>
      </c>
      <c r="R25">
        <v>0</v>
      </c>
      <c r="S25">
        <v>4</v>
      </c>
      <c r="T25">
        <v>0</v>
      </c>
      <c r="U25">
        <v>0</v>
      </c>
      <c r="V25">
        <v>0</v>
      </c>
      <c r="W25">
        <v>0</v>
      </c>
      <c r="X25">
        <v>0</v>
      </c>
      <c r="Y25">
        <v>7</v>
      </c>
      <c r="Z25">
        <v>0</v>
      </c>
      <c r="AA25">
        <v>0</v>
      </c>
      <c r="AB25">
        <v>0</v>
      </c>
      <c r="AC25">
        <v>1</v>
      </c>
      <c r="AD25">
        <v>0</v>
      </c>
      <c r="AE25" s="7">
        <v>0</v>
      </c>
      <c r="AF25" s="8">
        <v>0</v>
      </c>
      <c r="AG25" s="15">
        <v>2</v>
      </c>
      <c r="AH25" s="41">
        <v>0</v>
      </c>
      <c r="AI25">
        <f t="shared" si="1"/>
        <v>1.1785714285714286</v>
      </c>
      <c r="AJ25">
        <f t="shared" si="0"/>
        <v>1.09375</v>
      </c>
    </row>
    <row r="26" spans="1:36" ht="12.75">
      <c r="A26" t="s">
        <v>33</v>
      </c>
      <c r="B26" s="26">
        <v>23</v>
      </c>
      <c r="C26">
        <v>0</v>
      </c>
      <c r="D26">
        <v>0</v>
      </c>
      <c r="E26">
        <v>0</v>
      </c>
      <c r="F26">
        <v>0</v>
      </c>
      <c r="G26">
        <v>6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1</v>
      </c>
      <c r="U26">
        <v>4</v>
      </c>
      <c r="V26">
        <v>0</v>
      </c>
      <c r="W26">
        <v>0</v>
      </c>
      <c r="X26">
        <v>1</v>
      </c>
      <c r="Y26">
        <v>1</v>
      </c>
      <c r="Z26">
        <v>0</v>
      </c>
      <c r="AA26">
        <v>0</v>
      </c>
      <c r="AB26">
        <v>2</v>
      </c>
      <c r="AC26">
        <v>5</v>
      </c>
      <c r="AD26">
        <v>3</v>
      </c>
      <c r="AE26" s="8">
        <v>10</v>
      </c>
      <c r="AF26" s="8">
        <v>31</v>
      </c>
      <c r="AG26" s="15">
        <v>1</v>
      </c>
      <c r="AH26" s="41">
        <v>0</v>
      </c>
      <c r="AI26">
        <f t="shared" si="1"/>
        <v>0.8214285714285714</v>
      </c>
      <c r="AJ26">
        <f t="shared" si="0"/>
        <v>2.03125</v>
      </c>
    </row>
    <row r="27" spans="1:36" ht="12.75">
      <c r="A27" t="s">
        <v>34</v>
      </c>
      <c r="B27" s="26">
        <v>24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 s="7">
        <v>0</v>
      </c>
      <c r="AF27" s="8">
        <v>0</v>
      </c>
      <c r="AG27" s="15">
        <v>0</v>
      </c>
      <c r="AH27" s="41">
        <v>0</v>
      </c>
      <c r="AI27">
        <f t="shared" si="1"/>
        <v>0</v>
      </c>
      <c r="AJ27">
        <f t="shared" si="0"/>
        <v>0</v>
      </c>
    </row>
    <row r="28" spans="1:36" ht="12.75">
      <c r="A28" t="s">
        <v>35</v>
      </c>
      <c r="B28" s="26">
        <v>25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13</v>
      </c>
      <c r="P28">
        <v>22</v>
      </c>
      <c r="Q28">
        <v>0</v>
      </c>
      <c r="R28">
        <v>1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7</v>
      </c>
      <c r="AB28">
        <v>5</v>
      </c>
      <c r="AC28">
        <v>0</v>
      </c>
      <c r="AD28">
        <v>0</v>
      </c>
      <c r="AE28" s="8">
        <v>2</v>
      </c>
      <c r="AF28" s="8">
        <v>0</v>
      </c>
      <c r="AG28" s="15">
        <v>0</v>
      </c>
      <c r="AH28" s="41">
        <v>0</v>
      </c>
      <c r="AI28">
        <f t="shared" si="1"/>
        <v>1.7142857142857142</v>
      </c>
      <c r="AJ28">
        <f t="shared" si="0"/>
        <v>1.5625</v>
      </c>
    </row>
    <row r="29" spans="1:36" ht="12.75">
      <c r="A29" t="s">
        <v>36</v>
      </c>
      <c r="B29" s="26">
        <v>26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3</v>
      </c>
      <c r="P29">
        <v>0</v>
      </c>
      <c r="Q29">
        <v>0</v>
      </c>
      <c r="R29">
        <v>0</v>
      </c>
      <c r="S29">
        <v>1</v>
      </c>
      <c r="T29">
        <v>0</v>
      </c>
      <c r="U29">
        <v>0</v>
      </c>
      <c r="V29">
        <v>2</v>
      </c>
      <c r="W29">
        <v>0</v>
      </c>
      <c r="X29">
        <v>0</v>
      </c>
      <c r="Y29">
        <v>0</v>
      </c>
      <c r="Z29">
        <v>1</v>
      </c>
      <c r="AA29">
        <v>0</v>
      </c>
      <c r="AB29">
        <v>0</v>
      </c>
      <c r="AC29">
        <v>0</v>
      </c>
      <c r="AD29">
        <v>0</v>
      </c>
      <c r="AE29" s="7">
        <v>0</v>
      </c>
      <c r="AF29" s="8">
        <v>0</v>
      </c>
      <c r="AG29" s="15">
        <v>1</v>
      </c>
      <c r="AH29" s="41">
        <v>0</v>
      </c>
      <c r="AI29">
        <f t="shared" si="1"/>
        <v>0.25</v>
      </c>
      <c r="AJ29">
        <f t="shared" si="0"/>
        <v>0.25</v>
      </c>
    </row>
    <row r="30" spans="1:36" ht="12.75">
      <c r="A30" t="s">
        <v>11</v>
      </c>
      <c r="B30" s="26">
        <v>27</v>
      </c>
      <c r="C30">
        <v>0</v>
      </c>
      <c r="D30">
        <v>30</v>
      </c>
      <c r="E30">
        <v>0</v>
      </c>
      <c r="F30">
        <v>0</v>
      </c>
      <c r="G30">
        <v>5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2</v>
      </c>
      <c r="Q30">
        <v>1</v>
      </c>
      <c r="R30">
        <v>1</v>
      </c>
      <c r="S30">
        <v>0</v>
      </c>
      <c r="T30">
        <v>3</v>
      </c>
      <c r="U30">
        <v>0</v>
      </c>
      <c r="V30">
        <v>0</v>
      </c>
      <c r="W30">
        <v>0</v>
      </c>
      <c r="X30">
        <v>0</v>
      </c>
      <c r="Y30">
        <v>64</v>
      </c>
      <c r="Z30">
        <v>0</v>
      </c>
      <c r="AA30">
        <v>0</v>
      </c>
      <c r="AB30">
        <v>0</v>
      </c>
      <c r="AC30">
        <v>0</v>
      </c>
      <c r="AD30">
        <v>1</v>
      </c>
      <c r="AE30" s="7">
        <v>0</v>
      </c>
      <c r="AF30" s="8">
        <v>0</v>
      </c>
      <c r="AG30" s="15">
        <v>0</v>
      </c>
      <c r="AH30" s="43">
        <v>3</v>
      </c>
      <c r="AI30">
        <f t="shared" si="1"/>
        <v>3.8214285714285716</v>
      </c>
      <c r="AJ30">
        <f t="shared" si="0"/>
        <v>3.4375</v>
      </c>
    </row>
    <row r="31" spans="1:36" ht="12.75">
      <c r="A31" t="s">
        <v>37</v>
      </c>
      <c r="B31" s="26">
        <v>28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 s="7">
        <v>0</v>
      </c>
      <c r="AF31" s="8">
        <v>0</v>
      </c>
      <c r="AG31" s="15">
        <v>0</v>
      </c>
      <c r="AH31" s="41">
        <v>0</v>
      </c>
      <c r="AI31">
        <f t="shared" si="1"/>
        <v>0</v>
      </c>
      <c r="AJ31">
        <f t="shared" si="0"/>
        <v>0</v>
      </c>
    </row>
    <row r="32" spans="1:36" ht="12.75">
      <c r="A32" t="s">
        <v>3</v>
      </c>
      <c r="B32" s="26">
        <v>29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 s="7">
        <v>0</v>
      </c>
      <c r="AF32" s="8">
        <v>0</v>
      </c>
      <c r="AG32" s="15">
        <v>0</v>
      </c>
      <c r="AH32" s="41">
        <v>0</v>
      </c>
      <c r="AI32">
        <f t="shared" si="1"/>
        <v>0</v>
      </c>
      <c r="AJ32">
        <f t="shared" si="0"/>
        <v>0</v>
      </c>
    </row>
    <row r="33" spans="1:36" ht="12.75">
      <c r="A33" t="s">
        <v>38</v>
      </c>
      <c r="B33" s="26">
        <v>30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 s="7">
        <v>0</v>
      </c>
      <c r="AF33" s="8">
        <v>0</v>
      </c>
      <c r="AG33" s="15">
        <v>0</v>
      </c>
      <c r="AH33" s="41">
        <v>0</v>
      </c>
      <c r="AI33">
        <f t="shared" si="1"/>
        <v>0</v>
      </c>
      <c r="AJ33">
        <f t="shared" si="0"/>
        <v>0</v>
      </c>
    </row>
    <row r="34" spans="1:36" ht="12.75">
      <c r="A34" t="s">
        <v>39</v>
      </c>
      <c r="B34" s="26">
        <v>31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 s="7">
        <v>0</v>
      </c>
      <c r="AF34" s="8">
        <v>0</v>
      </c>
      <c r="AG34" s="15">
        <v>0</v>
      </c>
      <c r="AH34" s="41">
        <v>0</v>
      </c>
      <c r="AI34">
        <f t="shared" si="1"/>
        <v>0</v>
      </c>
      <c r="AJ34">
        <f t="shared" si="0"/>
        <v>0</v>
      </c>
    </row>
    <row r="35" spans="1:36" ht="12.75">
      <c r="A35" t="s">
        <v>40</v>
      </c>
      <c r="B35" s="26">
        <v>32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1</v>
      </c>
      <c r="AD35">
        <v>0</v>
      </c>
      <c r="AE35" s="7">
        <v>0</v>
      </c>
      <c r="AF35" s="8">
        <v>0</v>
      </c>
      <c r="AG35" s="15">
        <v>1</v>
      </c>
      <c r="AH35" s="41">
        <v>0</v>
      </c>
      <c r="AI35">
        <f t="shared" si="1"/>
        <v>0.03571428571428571</v>
      </c>
      <c r="AJ35">
        <f t="shared" si="0"/>
        <v>0.0625</v>
      </c>
    </row>
    <row r="36" spans="1:36" ht="12.75">
      <c r="A36" t="s">
        <v>41</v>
      </c>
      <c r="B36" s="26">
        <v>33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 s="7">
        <v>0</v>
      </c>
      <c r="AF36" s="8">
        <v>0</v>
      </c>
      <c r="AG36" s="15">
        <v>0</v>
      </c>
      <c r="AH36" s="41">
        <v>0</v>
      </c>
      <c r="AI36">
        <f t="shared" si="1"/>
        <v>0</v>
      </c>
      <c r="AJ36">
        <f t="shared" si="0"/>
        <v>0</v>
      </c>
    </row>
    <row r="37" spans="1:36" ht="12.75">
      <c r="A37" t="s">
        <v>11</v>
      </c>
      <c r="B37" s="26">
        <v>34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 s="7">
        <v>0</v>
      </c>
      <c r="AF37" s="8">
        <v>0</v>
      </c>
      <c r="AG37" s="15">
        <v>0</v>
      </c>
      <c r="AH37" s="41">
        <v>0</v>
      </c>
      <c r="AI37">
        <f t="shared" si="1"/>
        <v>0</v>
      </c>
      <c r="AJ37">
        <f t="shared" si="0"/>
        <v>0</v>
      </c>
    </row>
    <row r="38" spans="1:36" ht="12.75">
      <c r="A38" t="s">
        <v>42</v>
      </c>
      <c r="B38" s="26">
        <v>35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2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2</v>
      </c>
      <c r="AB38">
        <v>0</v>
      </c>
      <c r="AC38">
        <v>1</v>
      </c>
      <c r="AD38">
        <v>0</v>
      </c>
      <c r="AE38" s="7">
        <v>0</v>
      </c>
      <c r="AF38" s="8">
        <v>0</v>
      </c>
      <c r="AG38" s="15">
        <v>0</v>
      </c>
      <c r="AH38" s="41">
        <v>0</v>
      </c>
      <c r="AI38">
        <f t="shared" si="1"/>
        <v>0.17857142857142858</v>
      </c>
      <c r="AJ38">
        <f t="shared" si="0"/>
        <v>0.15625</v>
      </c>
    </row>
    <row r="39" spans="1:36" ht="12.75">
      <c r="A39" t="s">
        <v>43</v>
      </c>
      <c r="B39" s="26">
        <v>36</v>
      </c>
      <c r="C39">
        <v>3</v>
      </c>
      <c r="D39">
        <v>0</v>
      </c>
      <c r="E39">
        <v>0</v>
      </c>
      <c r="F39">
        <v>2</v>
      </c>
      <c r="G39">
        <v>0</v>
      </c>
      <c r="H39">
        <v>0</v>
      </c>
      <c r="I39">
        <v>0</v>
      </c>
      <c r="J39">
        <v>1</v>
      </c>
      <c r="K39">
        <v>0</v>
      </c>
      <c r="L39">
        <v>0</v>
      </c>
      <c r="M39">
        <v>0</v>
      </c>
      <c r="N39">
        <v>7</v>
      </c>
      <c r="O39">
        <v>1</v>
      </c>
      <c r="P39">
        <v>0</v>
      </c>
      <c r="Q39">
        <v>1</v>
      </c>
      <c r="R39">
        <v>3</v>
      </c>
      <c r="S39">
        <v>1</v>
      </c>
      <c r="T39">
        <v>0</v>
      </c>
      <c r="U39">
        <v>2</v>
      </c>
      <c r="V39">
        <v>0</v>
      </c>
      <c r="W39">
        <v>10</v>
      </c>
      <c r="X39">
        <v>0</v>
      </c>
      <c r="Y39">
        <v>17</v>
      </c>
      <c r="Z39">
        <v>1</v>
      </c>
      <c r="AA39">
        <v>1</v>
      </c>
      <c r="AB39">
        <v>0</v>
      </c>
      <c r="AC39">
        <v>2</v>
      </c>
      <c r="AD39">
        <v>0</v>
      </c>
      <c r="AE39" s="7">
        <v>0</v>
      </c>
      <c r="AF39" s="8">
        <v>5</v>
      </c>
      <c r="AG39" s="15">
        <v>1</v>
      </c>
      <c r="AH39" s="41">
        <v>0</v>
      </c>
      <c r="AI39">
        <f t="shared" si="1"/>
        <v>1.8571428571428572</v>
      </c>
      <c r="AJ39">
        <f t="shared" si="0"/>
        <v>1.8125</v>
      </c>
    </row>
    <row r="40" spans="1:36" ht="12.75">
      <c r="A40" t="s">
        <v>44</v>
      </c>
      <c r="B40" s="26">
        <v>37</v>
      </c>
      <c r="C40">
        <v>16</v>
      </c>
      <c r="D40">
        <v>3</v>
      </c>
      <c r="E40">
        <v>1</v>
      </c>
      <c r="F40">
        <v>0</v>
      </c>
      <c r="G40">
        <v>0</v>
      </c>
      <c r="H40">
        <v>4</v>
      </c>
      <c r="I40">
        <v>1</v>
      </c>
      <c r="J40">
        <v>38</v>
      </c>
      <c r="K40">
        <v>30</v>
      </c>
      <c r="L40">
        <v>18</v>
      </c>
      <c r="M40">
        <v>19</v>
      </c>
      <c r="N40">
        <v>0</v>
      </c>
      <c r="O40">
        <v>50</v>
      </c>
      <c r="P40">
        <v>75</v>
      </c>
      <c r="Q40">
        <v>40</v>
      </c>
      <c r="R40">
        <v>49</v>
      </c>
      <c r="S40">
        <v>60</v>
      </c>
      <c r="T40">
        <v>15</v>
      </c>
      <c r="U40">
        <v>68</v>
      </c>
      <c r="V40">
        <v>114</v>
      </c>
      <c r="W40">
        <v>160</v>
      </c>
      <c r="X40">
        <v>75</v>
      </c>
      <c r="Y40">
        <v>114</v>
      </c>
      <c r="Z40">
        <v>167</v>
      </c>
      <c r="AA40">
        <v>193</v>
      </c>
      <c r="AB40">
        <v>232</v>
      </c>
      <c r="AC40">
        <v>424</v>
      </c>
      <c r="AD40">
        <v>401</v>
      </c>
      <c r="AE40" s="8">
        <v>186</v>
      </c>
      <c r="AF40" s="8">
        <v>157</v>
      </c>
      <c r="AG40" s="15">
        <v>253</v>
      </c>
      <c r="AH40" s="43">
        <v>193</v>
      </c>
      <c r="AI40">
        <f t="shared" si="1"/>
        <v>84.53571428571429</v>
      </c>
      <c r="AJ40">
        <f t="shared" si="0"/>
        <v>98.625</v>
      </c>
    </row>
    <row r="41" spans="1:36" ht="12.75">
      <c r="A41" t="s">
        <v>45</v>
      </c>
      <c r="B41" s="26">
        <v>38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1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 s="7">
        <v>0</v>
      </c>
      <c r="AF41" s="8">
        <v>0</v>
      </c>
      <c r="AG41" s="15">
        <v>0</v>
      </c>
      <c r="AH41" s="41">
        <v>0</v>
      </c>
      <c r="AI41">
        <f t="shared" si="1"/>
        <v>0.03571428571428571</v>
      </c>
      <c r="AJ41">
        <f t="shared" si="0"/>
        <v>0.03125</v>
      </c>
    </row>
    <row r="42" spans="1:36" ht="12.75">
      <c r="A42" t="s">
        <v>46</v>
      </c>
      <c r="B42" s="26">
        <v>39</v>
      </c>
      <c r="C42">
        <v>0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159</v>
      </c>
      <c r="O42">
        <v>2</v>
      </c>
      <c r="P42">
        <v>3</v>
      </c>
      <c r="Q42">
        <v>6</v>
      </c>
      <c r="R42">
        <v>13</v>
      </c>
      <c r="S42">
        <v>1</v>
      </c>
      <c r="T42">
        <v>0</v>
      </c>
      <c r="U42">
        <v>0</v>
      </c>
      <c r="V42">
        <v>3</v>
      </c>
      <c r="W42">
        <v>4</v>
      </c>
      <c r="X42">
        <v>0</v>
      </c>
      <c r="Y42">
        <v>3</v>
      </c>
      <c r="Z42">
        <v>10</v>
      </c>
      <c r="AA42">
        <v>7</v>
      </c>
      <c r="AB42">
        <v>6</v>
      </c>
      <c r="AC42">
        <v>53</v>
      </c>
      <c r="AD42">
        <v>41</v>
      </c>
      <c r="AE42" s="7">
        <v>0</v>
      </c>
      <c r="AF42" s="8">
        <v>4</v>
      </c>
      <c r="AG42" s="15">
        <v>225</v>
      </c>
      <c r="AH42" s="43">
        <v>10</v>
      </c>
      <c r="AI42">
        <f t="shared" si="1"/>
        <v>11.142857142857142</v>
      </c>
      <c r="AJ42">
        <f t="shared" si="0"/>
        <v>17.21875</v>
      </c>
    </row>
    <row r="43" spans="1:36" ht="12.75">
      <c r="A43" t="s">
        <v>3</v>
      </c>
      <c r="B43" s="26">
        <v>40</v>
      </c>
      <c r="C43">
        <v>8</v>
      </c>
      <c r="D43">
        <v>1</v>
      </c>
      <c r="E43">
        <v>15</v>
      </c>
      <c r="F43">
        <v>0</v>
      </c>
      <c r="G43">
        <v>26</v>
      </c>
      <c r="H43">
        <v>82</v>
      </c>
      <c r="I43">
        <v>43</v>
      </c>
      <c r="J43">
        <v>2</v>
      </c>
      <c r="K43">
        <v>63</v>
      </c>
      <c r="L43">
        <v>78</v>
      </c>
      <c r="M43">
        <v>99</v>
      </c>
      <c r="N43">
        <v>0</v>
      </c>
      <c r="O43">
        <v>359</v>
      </c>
      <c r="P43">
        <v>380</v>
      </c>
      <c r="Q43">
        <v>282</v>
      </c>
      <c r="R43">
        <v>172</v>
      </c>
      <c r="S43">
        <v>300</v>
      </c>
      <c r="T43">
        <v>50</v>
      </c>
      <c r="U43">
        <v>270</v>
      </c>
      <c r="V43">
        <v>464</v>
      </c>
      <c r="W43">
        <v>252</v>
      </c>
      <c r="X43">
        <v>83</v>
      </c>
      <c r="Y43">
        <v>191</v>
      </c>
      <c r="Z43">
        <v>273</v>
      </c>
      <c r="AA43">
        <v>324</v>
      </c>
      <c r="AB43">
        <v>380</v>
      </c>
      <c r="AC43">
        <v>156</v>
      </c>
      <c r="AD43">
        <v>588</v>
      </c>
      <c r="AE43" s="8">
        <v>130</v>
      </c>
      <c r="AF43" s="8">
        <v>706</v>
      </c>
      <c r="AG43" s="15">
        <v>451</v>
      </c>
      <c r="AH43" s="43">
        <v>223</v>
      </c>
      <c r="AI43">
        <f t="shared" si="1"/>
        <v>176.46428571428572</v>
      </c>
      <c r="AJ43">
        <f t="shared" si="0"/>
        <v>201.59375</v>
      </c>
    </row>
    <row r="44" spans="1:36" ht="12.75">
      <c r="A44" s="4" t="s">
        <v>47</v>
      </c>
      <c r="B44" s="26">
        <v>41</v>
      </c>
      <c r="C44">
        <v>12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3</v>
      </c>
      <c r="Q44">
        <v>0</v>
      </c>
      <c r="R44">
        <v>0</v>
      </c>
      <c r="S44">
        <v>3</v>
      </c>
      <c r="T44">
        <v>0</v>
      </c>
      <c r="U44">
        <v>0</v>
      </c>
      <c r="V44">
        <v>0</v>
      </c>
      <c r="W44">
        <v>0</v>
      </c>
      <c r="X44">
        <v>0</v>
      </c>
      <c r="Y44">
        <v>1</v>
      </c>
      <c r="Z44">
        <v>1</v>
      </c>
      <c r="AA44">
        <v>0</v>
      </c>
      <c r="AB44">
        <v>0</v>
      </c>
      <c r="AC44">
        <v>0</v>
      </c>
      <c r="AD44">
        <v>1</v>
      </c>
      <c r="AE44" s="7">
        <v>0</v>
      </c>
      <c r="AF44" s="8">
        <v>0</v>
      </c>
      <c r="AG44" s="15">
        <v>0</v>
      </c>
      <c r="AH44" s="41">
        <v>0</v>
      </c>
      <c r="AI44">
        <f t="shared" si="1"/>
        <v>0.75</v>
      </c>
      <c r="AJ44">
        <f t="shared" si="0"/>
        <v>0.65625</v>
      </c>
    </row>
    <row r="45" spans="1:36" ht="12.75">
      <c r="A45" s="40" t="s">
        <v>11</v>
      </c>
      <c r="B45" s="26">
        <v>42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 s="7">
        <v>0</v>
      </c>
      <c r="AF45" s="8">
        <v>0</v>
      </c>
      <c r="AG45" s="15">
        <v>0</v>
      </c>
      <c r="AH45" s="41">
        <v>0</v>
      </c>
      <c r="AI45">
        <f>AVERAGE(C45:AH45)</f>
        <v>0</v>
      </c>
      <c r="AJ45">
        <f t="shared" si="0"/>
        <v>0</v>
      </c>
    </row>
    <row r="46" spans="1:36" ht="12.75">
      <c r="A46" s="4" t="s">
        <v>48</v>
      </c>
      <c r="B46" s="26">
        <v>43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1</v>
      </c>
      <c r="AD46">
        <v>0</v>
      </c>
      <c r="AE46" s="7">
        <v>0</v>
      </c>
      <c r="AF46" s="8">
        <v>0</v>
      </c>
      <c r="AG46" s="15">
        <v>0</v>
      </c>
      <c r="AH46" s="41">
        <v>0</v>
      </c>
      <c r="AI46">
        <f>AVERAGE(C46:AD46)</f>
        <v>0.03571428571428571</v>
      </c>
      <c r="AJ46">
        <f t="shared" si="0"/>
        <v>0.03125</v>
      </c>
    </row>
    <row r="47" spans="1:36" ht="12.75">
      <c r="A47" t="s">
        <v>2</v>
      </c>
      <c r="B47" s="26">
        <v>44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 s="7">
        <v>0</v>
      </c>
      <c r="AF47" s="8">
        <v>0</v>
      </c>
      <c r="AG47" s="15">
        <v>0</v>
      </c>
      <c r="AH47" s="41">
        <v>0</v>
      </c>
      <c r="AI47">
        <f>AVERAGE(C47:AD47)</f>
        <v>0</v>
      </c>
      <c r="AJ47">
        <f t="shared" si="0"/>
        <v>0</v>
      </c>
    </row>
    <row r="48" spans="1:36" ht="12.75">
      <c r="A48" t="s">
        <v>3</v>
      </c>
      <c r="B48" s="26">
        <v>45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1</v>
      </c>
      <c r="X48">
        <v>0</v>
      </c>
      <c r="Y48">
        <v>1</v>
      </c>
      <c r="Z48">
        <v>0</v>
      </c>
      <c r="AA48">
        <v>0</v>
      </c>
      <c r="AB48">
        <v>1</v>
      </c>
      <c r="AC48">
        <v>0</v>
      </c>
      <c r="AD48">
        <v>0</v>
      </c>
      <c r="AE48" s="7">
        <v>0</v>
      </c>
      <c r="AF48" s="8">
        <v>0</v>
      </c>
      <c r="AG48" s="15">
        <v>0</v>
      </c>
      <c r="AH48" s="41">
        <v>0</v>
      </c>
      <c r="AI48">
        <f>AVERAGE(C48:AD48)</f>
        <v>0.10714285714285714</v>
      </c>
      <c r="AJ48">
        <f t="shared" si="0"/>
        <v>0.09375</v>
      </c>
    </row>
    <row r="49" spans="1:36" ht="12.75">
      <c r="A49" s="38" t="s">
        <v>4</v>
      </c>
      <c r="B49" s="26">
        <v>46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 s="7">
        <v>0</v>
      </c>
      <c r="AF49" s="8">
        <v>0</v>
      </c>
      <c r="AG49">
        <v>0</v>
      </c>
      <c r="AH49" s="41">
        <v>0</v>
      </c>
      <c r="AI49">
        <f>AVERAGE(C49:AD49)</f>
        <v>0</v>
      </c>
      <c r="AJ49">
        <f t="shared" si="0"/>
        <v>0</v>
      </c>
    </row>
    <row r="50" spans="1:36" ht="12.75">
      <c r="A50" s="38" t="s">
        <v>11</v>
      </c>
      <c r="B50" s="26">
        <v>47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 s="7">
        <v>0</v>
      </c>
      <c r="AF50" s="8">
        <v>0</v>
      </c>
      <c r="AG50">
        <v>0</v>
      </c>
      <c r="AH50" s="41">
        <v>0</v>
      </c>
      <c r="AI50">
        <f>AVERAGE(C50:AH50)</f>
        <v>0</v>
      </c>
      <c r="AJ50">
        <f t="shared" si="0"/>
        <v>0</v>
      </c>
    </row>
    <row r="51" spans="1:36" ht="12.75">
      <c r="A51" t="s">
        <v>5</v>
      </c>
      <c r="B51" s="26">
        <v>48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1</v>
      </c>
      <c r="Z51">
        <v>0</v>
      </c>
      <c r="AA51">
        <v>0</v>
      </c>
      <c r="AB51">
        <v>0</v>
      </c>
      <c r="AC51">
        <v>0</v>
      </c>
      <c r="AD51">
        <v>0</v>
      </c>
      <c r="AE51" s="7">
        <v>0</v>
      </c>
      <c r="AF51" s="8">
        <v>1</v>
      </c>
      <c r="AG51" s="15">
        <v>0</v>
      </c>
      <c r="AH51" s="41">
        <v>0</v>
      </c>
      <c r="AI51">
        <f aca="true" t="shared" si="2" ref="AI51:AI56">AVERAGE(C51:AD51)</f>
        <v>0.03571428571428571</v>
      </c>
      <c r="AJ51">
        <f t="shared" si="0"/>
        <v>0.0625</v>
      </c>
    </row>
    <row r="52" spans="1:36" ht="12.75">
      <c r="A52" t="s">
        <v>6</v>
      </c>
      <c r="B52" s="26">
        <v>49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1</v>
      </c>
      <c r="Y52">
        <v>0</v>
      </c>
      <c r="Z52">
        <v>0</v>
      </c>
      <c r="AA52">
        <v>0</v>
      </c>
      <c r="AB52">
        <v>0</v>
      </c>
      <c r="AC52">
        <v>2</v>
      </c>
      <c r="AD52">
        <v>0</v>
      </c>
      <c r="AE52" s="7">
        <v>0</v>
      </c>
      <c r="AF52" s="8">
        <v>0</v>
      </c>
      <c r="AG52" s="15">
        <v>0</v>
      </c>
      <c r="AH52" s="41">
        <v>0</v>
      </c>
      <c r="AI52">
        <f t="shared" si="2"/>
        <v>0.10714285714285714</v>
      </c>
      <c r="AJ52">
        <f t="shared" si="0"/>
        <v>0.09375</v>
      </c>
    </row>
    <row r="53" spans="1:36" ht="12.75">
      <c r="A53" t="s">
        <v>7</v>
      </c>
      <c r="B53" s="26">
        <v>50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1</v>
      </c>
      <c r="O53">
        <v>0</v>
      </c>
      <c r="P53">
        <v>0</v>
      </c>
      <c r="Q53">
        <v>0</v>
      </c>
      <c r="R53">
        <v>1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2</v>
      </c>
      <c r="AA53">
        <v>0</v>
      </c>
      <c r="AB53">
        <v>0</v>
      </c>
      <c r="AC53">
        <v>0</v>
      </c>
      <c r="AD53">
        <v>0</v>
      </c>
      <c r="AE53" s="7">
        <v>0</v>
      </c>
      <c r="AF53" s="8">
        <v>0</v>
      </c>
      <c r="AG53" s="15">
        <v>0</v>
      </c>
      <c r="AH53" s="41">
        <v>0</v>
      </c>
      <c r="AI53">
        <f t="shared" si="2"/>
        <v>0.14285714285714285</v>
      </c>
      <c r="AJ53">
        <f t="shared" si="0"/>
        <v>0.125</v>
      </c>
    </row>
    <row r="54" spans="1:36" ht="12.75">
      <c r="A54" t="s">
        <v>8</v>
      </c>
      <c r="B54" s="26">
        <v>51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 s="7">
        <v>0</v>
      </c>
      <c r="AF54" s="8">
        <v>0</v>
      </c>
      <c r="AG54" s="15">
        <v>0</v>
      </c>
      <c r="AH54" s="41">
        <v>0</v>
      </c>
      <c r="AI54">
        <f t="shared" si="2"/>
        <v>0</v>
      </c>
      <c r="AJ54">
        <f t="shared" si="0"/>
        <v>0</v>
      </c>
    </row>
    <row r="55" spans="1:36" ht="12.75">
      <c r="A55" t="s">
        <v>9</v>
      </c>
      <c r="B55" s="26">
        <v>52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 s="7">
        <v>0</v>
      </c>
      <c r="AF55" s="8">
        <v>1</v>
      </c>
      <c r="AG55" s="15">
        <v>0</v>
      </c>
      <c r="AH55" s="41">
        <v>0</v>
      </c>
      <c r="AI55">
        <f t="shared" si="2"/>
        <v>0</v>
      </c>
      <c r="AJ55">
        <f>AVERAGE(C55:AH55)</f>
        <v>0.03125</v>
      </c>
    </row>
    <row r="56" spans="1:36" ht="12.75">
      <c r="A56" t="s">
        <v>10</v>
      </c>
      <c r="B56" s="26">
        <v>53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 s="7">
        <v>0</v>
      </c>
      <c r="AF56" s="8">
        <v>1</v>
      </c>
      <c r="AG56" s="15">
        <v>0</v>
      </c>
      <c r="AH56" s="41">
        <v>0</v>
      </c>
      <c r="AI56">
        <f t="shared" si="2"/>
        <v>0</v>
      </c>
      <c r="AJ56">
        <f>AVERAGE(C56:AH56)</f>
        <v>0.03125</v>
      </c>
    </row>
    <row r="57" spans="1:36" ht="12.75">
      <c r="A57" s="38" t="s">
        <v>11</v>
      </c>
      <c r="B57" s="26">
        <v>54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 s="7">
        <v>0</v>
      </c>
      <c r="AF57" s="8">
        <v>0</v>
      </c>
      <c r="AG57" s="15">
        <v>0</v>
      </c>
      <c r="AH57" s="41">
        <v>0</v>
      </c>
      <c r="AI57">
        <f>AVERAGE(C57:AH57)</f>
        <v>0</v>
      </c>
      <c r="AJ57">
        <f>AVERAGE(C57:AH57)</f>
        <v>0</v>
      </c>
    </row>
    <row r="58" spans="1:36" ht="12.75">
      <c r="A58" t="s">
        <v>49</v>
      </c>
      <c r="B58" s="26">
        <v>55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1</v>
      </c>
      <c r="Z58">
        <v>0</v>
      </c>
      <c r="AA58">
        <v>0</v>
      </c>
      <c r="AB58">
        <v>0</v>
      </c>
      <c r="AC58">
        <v>3</v>
      </c>
      <c r="AD58">
        <v>0</v>
      </c>
      <c r="AE58" s="7">
        <v>0</v>
      </c>
      <c r="AF58" s="8">
        <v>0</v>
      </c>
      <c r="AG58" s="15">
        <v>0</v>
      </c>
      <c r="AH58" s="43">
        <v>0</v>
      </c>
      <c r="AI58">
        <f>AVERAGE(C58:AD58)</f>
        <v>0.14285714285714285</v>
      </c>
      <c r="AJ58">
        <f>AVERAGE(C58:AH58)</f>
        <v>0.125</v>
      </c>
    </row>
    <row r="59" spans="1:36" ht="13.5" thickBot="1">
      <c r="A59" s="2" t="s">
        <v>56</v>
      </c>
      <c r="B59" s="27">
        <v>56</v>
      </c>
      <c r="C59" s="2">
        <v>0</v>
      </c>
      <c r="D59" s="2">
        <v>0</v>
      </c>
      <c r="E59" s="2">
        <v>1000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865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15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2</v>
      </c>
      <c r="AD59" s="2">
        <v>0</v>
      </c>
      <c r="AE59" s="2">
        <v>0</v>
      </c>
      <c r="AF59" s="16">
        <v>0</v>
      </c>
      <c r="AG59" s="18">
        <v>0</v>
      </c>
      <c r="AH59" s="18">
        <v>30</v>
      </c>
      <c r="AI59" s="2">
        <f>AVERAGE(C59:AD59)</f>
        <v>67.21428571428571</v>
      </c>
      <c r="AJ59" s="2">
        <f>AVERAGE(C59:AH59)</f>
        <v>59.75</v>
      </c>
    </row>
    <row r="60" spans="1:36" ht="12.75">
      <c r="A60" t="s">
        <v>50</v>
      </c>
      <c r="C60">
        <f aca="true" t="shared" si="3" ref="C60:R60">SUM(C4:C59)</f>
        <v>828</v>
      </c>
      <c r="D60">
        <f t="shared" si="3"/>
        <v>931</v>
      </c>
      <c r="E60">
        <f>SUM(E4:E59)</f>
        <v>1431</v>
      </c>
      <c r="F60">
        <f t="shared" si="3"/>
        <v>361</v>
      </c>
      <c r="G60">
        <f>SUM(G4:G59)</f>
        <v>1147</v>
      </c>
      <c r="H60">
        <f t="shared" si="3"/>
        <v>853</v>
      </c>
      <c r="I60">
        <f t="shared" si="3"/>
        <v>726</v>
      </c>
      <c r="J60">
        <f t="shared" si="3"/>
        <v>3320</v>
      </c>
      <c r="K60">
        <f t="shared" si="3"/>
        <v>1453</v>
      </c>
      <c r="L60">
        <f t="shared" si="3"/>
        <v>2724</v>
      </c>
      <c r="M60">
        <f t="shared" si="3"/>
        <v>4053</v>
      </c>
      <c r="N60">
        <f t="shared" si="3"/>
        <v>1490</v>
      </c>
      <c r="O60">
        <f t="shared" si="3"/>
        <v>6982</v>
      </c>
      <c r="P60">
        <f t="shared" si="3"/>
        <v>6557</v>
      </c>
      <c r="Q60">
        <f t="shared" si="3"/>
        <v>3801</v>
      </c>
      <c r="R60">
        <f t="shared" si="3"/>
        <v>3777</v>
      </c>
      <c r="S60">
        <f aca="true" t="shared" si="4" ref="S60:AD60">SUM(S4:S59)</f>
        <v>9332</v>
      </c>
      <c r="T60">
        <f t="shared" si="4"/>
        <v>3084</v>
      </c>
      <c r="U60">
        <f>SUM(U4:U59)</f>
        <v>4203</v>
      </c>
      <c r="V60">
        <f t="shared" si="4"/>
        <v>18290</v>
      </c>
      <c r="W60">
        <f t="shared" si="4"/>
        <v>7395</v>
      </c>
      <c r="X60">
        <f t="shared" si="4"/>
        <v>1118</v>
      </c>
      <c r="Y60">
        <f t="shared" si="4"/>
        <v>10494</v>
      </c>
      <c r="Z60">
        <f>SUM(Z4:Z59)</f>
        <v>2610</v>
      </c>
      <c r="AA60">
        <f t="shared" si="4"/>
        <v>7826</v>
      </c>
      <c r="AB60">
        <f t="shared" si="4"/>
        <v>12026</v>
      </c>
      <c r="AC60">
        <f t="shared" si="4"/>
        <v>9549</v>
      </c>
      <c r="AD60">
        <f t="shared" si="4"/>
        <v>39477</v>
      </c>
      <c r="AE60">
        <f>SUM(AE4:AE59)</f>
        <v>2863</v>
      </c>
      <c r="AF60">
        <f>SUM(AF4:AF59)</f>
        <v>14201</v>
      </c>
      <c r="AG60">
        <f>SUM(AG4:AG59)</f>
        <v>20583</v>
      </c>
      <c r="AH60">
        <f>SUM(AH4:AH59)</f>
        <v>10557</v>
      </c>
      <c r="AI60">
        <f>AVERAGE(C60:AD60)</f>
        <v>5922.785714285715</v>
      </c>
      <c r="AJ60">
        <f>AVERAGE(C60:AI60)</f>
        <v>6665.599567099567</v>
      </c>
    </row>
    <row r="63" ht="12.75">
      <c r="A63" s="35"/>
    </row>
  </sheetData>
  <printOptions/>
  <pageMargins left="0.75" right="0.5" top="0.55" bottom="0.51" header="0.32" footer="0.26"/>
  <pageSetup fitToWidth="2" fitToHeight="1" horizontalDpi="600" verticalDpi="600" orientation="landscape" scale="6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jcmele</dc:creator>
  <cp:keywords/>
  <dc:description/>
  <cp:lastModifiedBy>Carena M. Pooth</cp:lastModifiedBy>
  <cp:lastPrinted>2005-04-14T01:21:05Z</cp:lastPrinted>
  <dcterms:created xsi:type="dcterms:W3CDTF">2001-04-06T17:30:32Z</dcterms:created>
  <dcterms:modified xsi:type="dcterms:W3CDTF">2005-04-14T01:22:21Z</dcterms:modified>
  <cp:category/>
  <cp:version/>
  <cp:contentType/>
  <cp:contentStatus/>
</cp:coreProperties>
</file>